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<sst xmlns="http://schemas.openxmlformats.org/spreadsheetml/2006/main" count="144" uniqueCount="67">
  <si>
    <t>附件5</t>
  </si>
  <si>
    <t>部门绩效自评结果公开汇总表</t>
  </si>
  <si>
    <t>主管部门：寺家庄镇人民政府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</si>
  <si>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</si>
  <si>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</si>
  <si>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</si>
  <si>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</si>
  <si>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</si>
  <si>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</si>
  <si>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</si>
  <si>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</si>
  <si>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</si>
  <si>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情况说明</t>
  </si>
  <si>
    <t>中央</t>
  </si>
  <si>
    <t>省级</t>
  </si>
  <si>
    <t>市级</t>
  </si>
  <si>
    <t>县（市）区级</t>
  </si>
  <si>
    <t>石财农【2025】34号关于下达2025年中央农村综合改革补助资金（寺家庄镇）</t>
  </si>
  <si>
    <t>寺家庄镇人民政府</t>
  </si>
  <si>
    <t>下一年度优先安排预算</t>
  </si>
  <si>
    <t>石财农【2024】53号提前下达2025年中央农村综合改革补助资金（寺家庄镇）</t>
  </si>
  <si>
    <t>石财农【2024】100号提前下达2025年市级农村综合改革补助资金（寺家庄镇）</t>
  </si>
  <si>
    <t>630台账</t>
  </si>
  <si>
    <t>2025年镇级寺家庄镇专项业务支出</t>
  </si>
  <si>
    <t>2025年镇级寺家庄镇专项公用经费</t>
  </si>
  <si>
    <t>2025年镇级寺家庄镇灾害防治及应急管理支出</t>
  </si>
  <si>
    <t>2025年镇级寺家庄镇文化体育与传媒</t>
  </si>
  <si>
    <t>2025年镇级寺家庄镇卫生健康支出</t>
  </si>
  <si>
    <t>2025年镇级寺家庄镇特殊疑难信访问题专项资金</t>
  </si>
  <si>
    <t>2025年镇级寺家庄镇农林水支出</t>
  </si>
  <si>
    <t>2025年镇级寺家庄镇节能环保支出</t>
  </si>
  <si>
    <t>2025年镇级寺家庄镇教育临时工工资</t>
  </si>
  <si>
    <t>2025年镇级寺家庄镇嘉华路-塔谈大街征地项目</t>
  </si>
  <si>
    <t>优化绩效目标</t>
  </si>
  <si>
    <t>2025年镇级寺家庄镇独生子女父母奖励</t>
  </si>
  <si>
    <t>2025年镇级寺家庄镇东风路拓宽占地及中学占地补偿款</t>
  </si>
  <si>
    <t>2025年镇级寺家庄镇大气污染防尘治理服务项目</t>
  </si>
  <si>
    <t>2025年镇级寺家庄镇城乡社区事务支出</t>
  </si>
  <si>
    <t>2025年镇级寺家庄镇办公设备购置</t>
  </si>
  <si>
    <t>2025年镇级劳务派遣人员工资及保险</t>
  </si>
  <si>
    <t>2025年寺家庄镇镇级三馆一站免费开放补助</t>
  </si>
  <si>
    <t>2025年寺家庄镇热力管网项目</t>
  </si>
  <si>
    <t>2025年寺家庄镇绿化租地相关税费项目</t>
  </si>
  <si>
    <t>2025年区级寺家庄镇重点区域扬尘污染防治网格工作经费</t>
  </si>
  <si>
    <t>2025年区级寺家庄镇乡镇室外公厕建设项目</t>
  </si>
  <si>
    <t>2025年区级寺家庄镇天宁路道路两侧面貌提升工程</t>
  </si>
  <si>
    <t>2025年区级寺家庄镇特殊疑难信访问题专项资金</t>
  </si>
  <si>
    <t>2025年区级寺家庄镇生活用水置换引江水管网和生活污水管网建设工程</t>
  </si>
  <si>
    <t>2025年区级寺家庄镇深圳（石家庄）科技园生活污水收集处理工程</t>
  </si>
  <si>
    <t>2025年区级寺家庄镇三环辅路整治提升</t>
  </si>
  <si>
    <t>2025年区级寺家庄镇平南段洨河治理</t>
  </si>
  <si>
    <t>2025年区级寺家庄镇平北村机耕路翻修工程</t>
  </si>
  <si>
    <t>2025年区级寺家庄镇临时救助金</t>
  </si>
  <si>
    <t>2025年区级寺家庄镇红旗大街整治提升</t>
  </si>
  <si>
    <t>2025年区级寺家庄镇公益岗位及涉军劳务派遣人员工资</t>
  </si>
  <si>
    <t>2025年区级寺家庄镇高迁东街村特殊疑难信访专项资金</t>
  </si>
  <si>
    <t>2025年区级寺家庄镇岗上排水泵站管护及运行维护费</t>
  </si>
  <si>
    <t>2025年区级寺家庄镇东营东街村生活用水置换引江水管网建设工程</t>
  </si>
  <si>
    <t>2025年区级寺家庄镇北外环（南绕城高速）辅路工程</t>
  </si>
  <si>
    <t>2025年区级寺家庄镇743寺高线、763寺平线、748高迁一线及767营东线线路迁改工程</t>
  </si>
  <si>
    <t>2025年区级寺家庄镇2017年全国农业生产现场会沿线村庄环境提升整治费用</t>
  </si>
  <si>
    <t>2025年区级寺家庄镇110KV铜玉线电力迁改</t>
  </si>
  <si>
    <t>2025年区级寺家庄镇107国道拓宽拆迁补偿项目</t>
  </si>
  <si>
    <t>2025年区级寺家庄镇107国道两侧绿化管护经费</t>
  </si>
  <si>
    <t>2025年区级寺家庄镇107国道环卫工人经费</t>
  </si>
  <si>
    <t>2025年区级石家庄市鹿泉区红旗大街环境提升工程</t>
  </si>
  <si>
    <t>107国道鹿泉段拓宽改造项目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</si>
</sst>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indexed="0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7" fillId="0" borderId="6" xfId="0" applyFont="1" applyFill="1" applyBorder="1" applyAlignment="1">
      <alignment vertical="top" wrapText="1"/>
    </xf>
    <xf numFmtId="0" fontId="0" fillId="0" borderId="5" xfId="0" applyFill="1" applyBorder="1" applyAlignment="1">
      <alignment vertical="center" wrapText="1"/>
    </xf>
    <xf numFmtId="0" fontId="0" fillId="0" borderId="6" xfId="0" applyFill="1" applyBorder="1" applyAlignment="1">
      <alignment vertical="center" wrapText="1"/>
    </xf>
    <xf numFmtId="0" fontId="8" fillId="0" borderId="0" xfId="0" applyNumberFormat="1" applyFont="1" applyFill="1" applyAlignment="1"/>
    <xf numFmtId="0" fontId="0" fillId="0" borderId="0" xfId="0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57"/>
  <sheetViews>
    <sheetView tabSelected="1" view="pageBreakPreview" zoomScale="85" zoomScaleNormal="100" topLeftCell="B1" workbookViewId="0">
      <pane ySplit="5" topLeftCell="A29" activePane="bottomLeft" state="frozen"/>
      <selection/>
      <selection pane="bottomLeft" activeCell="O41" sqref="O41"/>
    </sheetView>
  </sheetViews>
  <sheetFormatPr defaultColWidth="8.73333333333333" defaultRowHeight="13.5"/>
  <cols>
    <col min="1" max="1" width="7.26666666666667" style="3" customWidth="1"/>
    <col min="2" max="2" width="38.75" style="4" customWidth="1"/>
    <col min="3" max="3" width="23.8666666666667" style="5" customWidth="1"/>
    <col min="4" max="6" width="10.3333333333333" style="5" customWidth="1"/>
    <col min="7" max="7" width="13.2666666666667" style="5" customWidth="1"/>
    <col min="8" max="8" width="11.5333333333333" style="5" customWidth="1"/>
    <col min="9" max="9" width="11.6" style="5" customWidth="1"/>
    <col min="10" max="10" width="10.3333333333333" style="5" customWidth="1"/>
    <col min="11" max="11" width="13" style="5" customWidth="1"/>
    <col min="12" max="12" width="14.9333333333333" style="5" customWidth="1"/>
    <col min="13" max="13" width="17.1333333333333" style="5" customWidth="1"/>
    <col min="14" max="14" width="16.8" style="5" customWidth="1"/>
    <col min="15" max="15" width="12.9583333333333" style="5" customWidth="1"/>
    <col min="16" max="16384" width="8.73333333333333" style="5"/>
  </cols>
  <sheetData>
    <row r="1" ht="20.25" spans="1:15">
      <c r="A1" s="6" t="s">
        <v>0</v>
      </c>
      <c r="B1" s="7"/>
    </row>
    <row r="2" ht="27" spans="1:15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ht="27" spans="1:15">
      <c r="A3" s="10"/>
      <c r="B3" s="11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s="1" customFormat="1" ht="18.75" spans="1:15">
      <c r="A4" s="12" t="s">
        <v>2</v>
      </c>
      <c r="B4" s="13"/>
      <c r="C4" s="14"/>
      <c r="D4" s="14"/>
      <c r="E4" s="14"/>
      <c r="F4" s="14"/>
      <c r="G4" s="14"/>
      <c r="H4" s="14"/>
      <c r="I4" s="14"/>
      <c r="J4" s="14"/>
      <c r="K4" s="14"/>
      <c r="L4" s="14"/>
      <c r="M4" s="15"/>
      <c r="N4" s="16" t="s">
        <v>3</v>
      </c>
      <c r="O4" s="16"/>
    </row>
    <row r="5" s="2" customFormat="1" ht="35" customHeight="1" spans="1:15">
      <c r="A5" s="17" t="s">
        <v>4</v>
      </c>
      <c r="B5" s="18" t="s">
        <v>5</v>
      </c>
      <c r="C5" s="17" t="s">
        <v>6</v>
      </c>
      <c r="D5" s="19" t="s">
        <v>7</v>
      </c>
      <c r="E5" s="20"/>
      <c r="F5" s="20"/>
      <c r="G5" s="21"/>
      <c r="H5" s="19" t="s">
        <v>8</v>
      </c>
      <c r="I5" s="20"/>
      <c r="J5" s="20"/>
      <c r="K5" s="21"/>
      <c r="L5" s="17" t="s">
        <v>9</v>
      </c>
      <c r="M5" s="17" t="s">
        <v>10</v>
      </c>
      <c r="N5" s="17" t="s">
        <v>11</v>
      </c>
      <c r="O5" s="22" t="s">
        <v>12</v>
      </c>
    </row>
    <row r="6" s="3" customFormat="1" spans="1:15">
      <c r="A6" s="23"/>
      <c r="B6" s="24"/>
      <c r="C6" s="23"/>
      <c r="D6" s="25" t="s">
        <v>13</v>
      </c>
      <c r="E6" s="25" t="s">
        <v>14</v>
      </c>
      <c r="F6" s="25" t="s">
        <v>15</v>
      </c>
      <c r="G6" s="25" t="s">
        <v>16</v>
      </c>
      <c r="H6" s="25" t="s">
        <v>13</v>
      </c>
      <c r="I6" s="25" t="s">
        <v>14</v>
      </c>
      <c r="J6" s="25" t="s">
        <v>15</v>
      </c>
      <c r="K6" s="25" t="s">
        <v>16</v>
      </c>
      <c r="L6" s="23"/>
      <c r="M6" s="23"/>
      <c r="N6" s="23"/>
      <c r="O6" s="22"/>
    </row>
    <row r="7" s="4" customFormat="1" ht="27" spans="1:15">
      <c r="A7" s="26">
        <v>1</v>
      </c>
      <c r="B7" s="27" t="s">
        <v>17</v>
      </c>
      <c r="C7" s="28" t="s">
        <v>18</v>
      </c>
      <c r="D7" s="29">
        <v>17</v>
      </c>
      <c r="E7" s="29"/>
      <c r="F7" s="29"/>
      <c r="G7" s="29"/>
      <c r="H7" s="29">
        <v>0</v>
      </c>
      <c r="I7" s="29"/>
      <c r="J7" s="29"/>
      <c r="K7" s="29"/>
      <c r="L7" s="29">
        <v>17</v>
      </c>
      <c r="M7" s="29">
        <v>17</v>
      </c>
      <c r="N7" s="29">
        <v>90</v>
      </c>
      <c r="O7" s="29" t="s">
        <v>19</v>
      </c>
    </row>
    <row r="8" s="4" customFormat="1" ht="27" spans="1:15">
      <c r="A8" s="26">
        <v>2</v>
      </c>
      <c r="B8" s="27" t="s">
        <v>20</v>
      </c>
      <c r="C8" s="28" t="s">
        <v>18</v>
      </c>
      <c r="D8" s="29">
        <v>338.3</v>
      </c>
      <c r="E8" s="29"/>
      <c r="F8" s="29"/>
      <c r="G8" s="29"/>
      <c r="H8" s="29">
        <v>190</v>
      </c>
      <c r="I8" s="29"/>
      <c r="J8" s="29"/>
      <c r="K8" s="29"/>
      <c r="L8" s="29">
        <v>148.3</v>
      </c>
      <c r="M8" s="29">
        <v>148.3</v>
      </c>
      <c r="N8" s="29">
        <v>95</v>
      </c>
      <c r="O8" s="29" t="s">
        <v>19</v>
      </c>
    </row>
    <row r="9" s="4" customFormat="1" ht="27" spans="1:15">
      <c r="A9" s="26">
        <v>3</v>
      </c>
      <c r="B9" s="27" t="s">
        <v>21</v>
      </c>
      <c r="C9" s="28" t="s">
        <v>18</v>
      </c>
      <c r="D9" s="29"/>
      <c r="E9" s="29"/>
      <c r="F9" s="29">
        <v>8.4</v>
      </c>
      <c r="G9" s="29"/>
      <c r="H9" s="29"/>
      <c r="I9" s="29"/>
      <c r="J9" s="29">
        <v>0</v>
      </c>
      <c r="K9" s="29"/>
      <c r="L9" s="29">
        <v>8.4</v>
      </c>
      <c r="M9" s="29">
        <v>8.4</v>
      </c>
      <c r="N9" s="29">
        <v>90</v>
      </c>
      <c r="O9" s="29" t="s">
        <v>19</v>
      </c>
    </row>
    <row r="10" s="4" customFormat="1" ht="27" spans="1:15">
      <c r="A10" s="26">
        <v>4</v>
      </c>
      <c r="B10" s="27" t="s">
        <v>22</v>
      </c>
      <c r="C10" s="28" t="s">
        <v>18</v>
      </c>
      <c r="D10" s="29"/>
      <c r="E10" s="29"/>
      <c r="F10" s="29"/>
      <c r="G10" s="29">
        <v>165.955834</v>
      </c>
      <c r="H10" s="29"/>
      <c r="I10" s="29"/>
      <c r="J10" s="29"/>
      <c r="K10" s="29">
        <v>165.955834</v>
      </c>
      <c r="L10" s="29">
        <f>G10-K10</f>
        <v>0</v>
      </c>
      <c r="M10" s="29">
        <f>L10</f>
        <v>0</v>
      </c>
      <c r="N10" s="29">
        <v>95</v>
      </c>
      <c r="O10" s="29" t="s">
        <v>19</v>
      </c>
    </row>
    <row r="11" s="4" customFormat="1" spans="1:15">
      <c r="A11" s="26">
        <v>5</v>
      </c>
      <c r="B11" s="27" t="s">
        <v>23</v>
      </c>
      <c r="C11" s="28" t="s">
        <v>18</v>
      </c>
      <c r="D11" s="29"/>
      <c r="E11" s="29"/>
      <c r="F11" s="29"/>
      <c r="G11" s="29">
        <v>55</v>
      </c>
      <c r="H11" s="29"/>
      <c r="I11" s="29"/>
      <c r="J11" s="29"/>
      <c r="K11" s="29">
        <v>54.0053</v>
      </c>
      <c r="L11" s="29">
        <f t="shared" ref="L11:L53" si="0">G11-K11</f>
        <v>0.994700000000002</v>
      </c>
      <c r="M11" s="29">
        <f t="shared" ref="M11:M53" si="1">L11</f>
        <v>0.994700000000002</v>
      </c>
      <c r="N11" s="29">
        <v>100</v>
      </c>
      <c r="O11" s="29"/>
    </row>
    <row r="12" s="4" customFormat="1" ht="14.25" spans="1:15">
      <c r="A12" s="26">
        <v>6</v>
      </c>
      <c r="B12" s="27" t="s">
        <v>24</v>
      </c>
      <c r="C12" s="28" t="s">
        <v>18</v>
      </c>
      <c r="D12" s="29"/>
      <c r="E12" s="29"/>
      <c r="F12" s="29"/>
      <c r="G12" s="29">
        <v>166</v>
      </c>
      <c r="H12" s="29"/>
      <c r="I12" s="29"/>
      <c r="J12" s="29"/>
      <c r="K12" s="30">
        <v>114.668465</v>
      </c>
      <c r="L12" s="29">
        <f t="shared" si="0"/>
        <v>51.331535</v>
      </c>
      <c r="M12" s="29">
        <f t="shared" si="1"/>
        <v>51.331535</v>
      </c>
      <c r="N12" s="29">
        <v>100</v>
      </c>
      <c r="O12" s="29"/>
    </row>
    <row r="13" s="4" customFormat="1" ht="27" spans="1:15">
      <c r="A13" s="26">
        <v>7</v>
      </c>
      <c r="B13" s="27" t="s">
        <v>25</v>
      </c>
      <c r="C13" s="28" t="s">
        <v>18</v>
      </c>
      <c r="D13" s="29"/>
      <c r="E13" s="29"/>
      <c r="F13" s="29"/>
      <c r="G13" s="29">
        <v>5</v>
      </c>
      <c r="H13" s="29"/>
      <c r="I13" s="29"/>
      <c r="J13" s="29"/>
      <c r="K13" s="29">
        <v>3.4</v>
      </c>
      <c r="L13" s="29">
        <f t="shared" si="0"/>
        <v>1.6</v>
      </c>
      <c r="M13" s="29">
        <f t="shared" si="1"/>
        <v>1.6</v>
      </c>
      <c r="N13" s="29">
        <v>98</v>
      </c>
      <c r="O13" s="29" t="s">
        <v>19</v>
      </c>
    </row>
    <row r="14" s="4" customFormat="1" spans="1:15">
      <c r="A14" s="26">
        <v>8</v>
      </c>
      <c r="B14" s="27" t="s">
        <v>26</v>
      </c>
      <c r="C14" s="28" t="s">
        <v>18</v>
      </c>
      <c r="D14" s="29"/>
      <c r="E14" s="29"/>
      <c r="F14" s="29"/>
      <c r="G14" s="29">
        <v>20</v>
      </c>
      <c r="H14" s="29"/>
      <c r="I14" s="29"/>
      <c r="J14" s="29"/>
      <c r="K14" s="29">
        <v>19.738616</v>
      </c>
      <c r="L14" s="29">
        <f t="shared" si="0"/>
        <v>0.261384</v>
      </c>
      <c r="M14" s="29">
        <f t="shared" si="1"/>
        <v>0.261384</v>
      </c>
      <c r="N14" s="29">
        <v>100</v>
      </c>
      <c r="O14" s="29"/>
    </row>
    <row r="15" s="4" customFormat="1" spans="1:15">
      <c r="A15" s="26">
        <v>9</v>
      </c>
      <c r="B15" s="27" t="s">
        <v>27</v>
      </c>
      <c r="C15" s="28" t="s">
        <v>18</v>
      </c>
      <c r="D15" s="29"/>
      <c r="E15" s="29"/>
      <c r="F15" s="29"/>
      <c r="G15" s="29">
        <v>8</v>
      </c>
      <c r="H15" s="29"/>
      <c r="I15" s="29"/>
      <c r="J15" s="29"/>
      <c r="K15" s="29">
        <v>7.9209</v>
      </c>
      <c r="L15" s="29">
        <f t="shared" si="0"/>
        <v>0.0791000000000004</v>
      </c>
      <c r="M15" s="29">
        <f t="shared" si="1"/>
        <v>0.0791000000000004</v>
      </c>
      <c r="N15" s="29">
        <v>100</v>
      </c>
      <c r="O15" s="29"/>
    </row>
    <row r="16" s="4" customFormat="1" ht="27" spans="1:15">
      <c r="A16" s="26">
        <v>10</v>
      </c>
      <c r="B16" s="27" t="s">
        <v>28</v>
      </c>
      <c r="C16" s="28" t="s">
        <v>18</v>
      </c>
      <c r="D16" s="29"/>
      <c r="E16" s="29"/>
      <c r="F16" s="29"/>
      <c r="G16" s="29">
        <v>24.8452</v>
      </c>
      <c r="H16" s="29"/>
      <c r="I16" s="29"/>
      <c r="J16" s="29"/>
      <c r="K16" s="29">
        <v>9.85</v>
      </c>
      <c r="L16" s="29">
        <f t="shared" si="0"/>
        <v>14.9952</v>
      </c>
      <c r="M16" s="29">
        <f t="shared" si="1"/>
        <v>14.9952</v>
      </c>
      <c r="N16" s="29">
        <v>98</v>
      </c>
      <c r="O16" s="29" t="s">
        <v>19</v>
      </c>
    </row>
    <row r="17" s="4" customFormat="1" ht="27" spans="1:15">
      <c r="A17" s="26">
        <v>11</v>
      </c>
      <c r="B17" s="27" t="s">
        <v>29</v>
      </c>
      <c r="C17" s="28" t="s">
        <v>18</v>
      </c>
      <c r="D17" s="29"/>
      <c r="E17" s="29"/>
      <c r="F17" s="29"/>
      <c r="G17" s="29">
        <v>181.6</v>
      </c>
      <c r="H17" s="29"/>
      <c r="I17" s="29"/>
      <c r="J17" s="29"/>
      <c r="K17" s="29">
        <v>126.907343</v>
      </c>
      <c r="L17" s="29">
        <f t="shared" si="0"/>
        <v>54.692657</v>
      </c>
      <c r="M17" s="29">
        <f t="shared" si="1"/>
        <v>54.692657</v>
      </c>
      <c r="N17" s="29">
        <v>99</v>
      </c>
      <c r="O17" s="29" t="s">
        <v>19</v>
      </c>
    </row>
    <row r="18" s="4" customFormat="1" ht="27" spans="1:15">
      <c r="A18" s="26">
        <v>12</v>
      </c>
      <c r="B18" s="27" t="s">
        <v>30</v>
      </c>
      <c r="C18" s="28" t="s">
        <v>18</v>
      </c>
      <c r="D18" s="29"/>
      <c r="E18" s="29"/>
      <c r="F18" s="29"/>
      <c r="G18" s="29">
        <v>7.3016</v>
      </c>
      <c r="H18" s="29"/>
      <c r="I18" s="29"/>
      <c r="J18" s="29"/>
      <c r="K18" s="29">
        <v>0</v>
      </c>
      <c r="L18" s="29">
        <f t="shared" si="0"/>
        <v>7.3016</v>
      </c>
      <c r="M18" s="29">
        <f t="shared" si="1"/>
        <v>7.3016</v>
      </c>
      <c r="N18" s="29">
        <v>90</v>
      </c>
      <c r="O18" s="29" t="s">
        <v>19</v>
      </c>
    </row>
    <row r="19" s="4" customFormat="1" spans="1:15">
      <c r="A19" s="26">
        <v>13</v>
      </c>
      <c r="B19" s="27" t="s">
        <v>31</v>
      </c>
      <c r="C19" s="28" t="s">
        <v>18</v>
      </c>
      <c r="D19" s="29"/>
      <c r="E19" s="29"/>
      <c r="F19" s="29"/>
      <c r="G19" s="29">
        <v>532.8</v>
      </c>
      <c r="H19" s="29"/>
      <c r="I19" s="29"/>
      <c r="J19" s="29"/>
      <c r="K19" s="29">
        <v>532.8</v>
      </c>
      <c r="L19" s="29">
        <f t="shared" si="0"/>
        <v>0</v>
      </c>
      <c r="M19" s="29">
        <f t="shared" si="1"/>
        <v>0</v>
      </c>
      <c r="N19" s="29">
        <v>100</v>
      </c>
      <c r="O19" s="29"/>
    </row>
    <row r="20" s="4" customFormat="1" ht="27" spans="1:15">
      <c r="A20" s="26">
        <v>14</v>
      </c>
      <c r="B20" s="27" t="s">
        <v>32</v>
      </c>
      <c r="C20" s="28" t="s">
        <v>18</v>
      </c>
      <c r="D20" s="29"/>
      <c r="E20" s="29"/>
      <c r="F20" s="29"/>
      <c r="G20" s="29">
        <v>18</v>
      </c>
      <c r="H20" s="29"/>
      <c r="I20" s="29"/>
      <c r="J20" s="29"/>
      <c r="K20" s="29">
        <v>17.124001</v>
      </c>
      <c r="L20" s="29">
        <f t="shared" si="0"/>
        <v>0.875999</v>
      </c>
      <c r="M20" s="29">
        <f t="shared" si="1"/>
        <v>0.875999</v>
      </c>
      <c r="N20" s="29">
        <v>98</v>
      </c>
      <c r="O20" s="29" t="s">
        <v>33</v>
      </c>
    </row>
    <row r="21" s="4" customFormat="1" ht="27" spans="1:15">
      <c r="A21" s="26">
        <v>15</v>
      </c>
      <c r="B21" s="27" t="s">
        <v>34</v>
      </c>
      <c r="C21" s="28" t="s">
        <v>18</v>
      </c>
      <c r="D21" s="29"/>
      <c r="E21" s="29"/>
      <c r="F21" s="29"/>
      <c r="G21" s="29">
        <v>11</v>
      </c>
      <c r="H21" s="29"/>
      <c r="I21" s="29"/>
      <c r="J21" s="29"/>
      <c r="K21" s="29">
        <v>2.629</v>
      </c>
      <c r="L21" s="29">
        <f t="shared" si="0"/>
        <v>8.371</v>
      </c>
      <c r="M21" s="29">
        <f t="shared" si="1"/>
        <v>8.371</v>
      </c>
      <c r="N21" s="29">
        <v>90</v>
      </c>
      <c r="O21" s="29" t="s">
        <v>19</v>
      </c>
    </row>
    <row r="22" s="4" customFormat="1" ht="27" spans="1:15">
      <c r="A22" s="26">
        <v>16</v>
      </c>
      <c r="B22" s="27" t="s">
        <v>35</v>
      </c>
      <c r="C22" s="28" t="s">
        <v>18</v>
      </c>
      <c r="D22" s="29"/>
      <c r="E22" s="29"/>
      <c r="F22" s="29"/>
      <c r="G22" s="29">
        <v>5.1548</v>
      </c>
      <c r="H22" s="29"/>
      <c r="I22" s="29"/>
      <c r="J22" s="29"/>
      <c r="K22" s="29">
        <v>0</v>
      </c>
      <c r="L22" s="29">
        <f t="shared" si="0"/>
        <v>5.1548</v>
      </c>
      <c r="M22" s="29">
        <f t="shared" si="1"/>
        <v>5.1548</v>
      </c>
      <c r="N22" s="29">
        <v>83</v>
      </c>
      <c r="O22" s="29" t="s">
        <v>19</v>
      </c>
    </row>
    <row r="23" s="4" customFormat="1" ht="27" spans="1:15">
      <c r="A23" s="26">
        <v>17</v>
      </c>
      <c r="B23" s="27" t="s">
        <v>36</v>
      </c>
      <c r="C23" s="28" t="s">
        <v>18</v>
      </c>
      <c r="D23" s="29"/>
      <c r="E23" s="29"/>
      <c r="F23" s="29"/>
      <c r="G23" s="29">
        <v>151</v>
      </c>
      <c r="H23" s="29"/>
      <c r="I23" s="29"/>
      <c r="J23" s="29"/>
      <c r="K23" s="29">
        <v>49.763</v>
      </c>
      <c r="L23" s="29">
        <f t="shared" si="0"/>
        <v>101.237</v>
      </c>
      <c r="M23" s="29">
        <f t="shared" si="1"/>
        <v>101.237</v>
      </c>
      <c r="N23" s="29">
        <v>95</v>
      </c>
      <c r="O23" s="29" t="s">
        <v>19</v>
      </c>
    </row>
    <row r="24" s="4" customFormat="1" ht="27" spans="1:15">
      <c r="A24" s="26">
        <v>98</v>
      </c>
      <c r="B24" s="27" t="s">
        <v>37</v>
      </c>
      <c r="C24" s="28" t="s">
        <v>18</v>
      </c>
      <c r="D24" s="29"/>
      <c r="E24" s="29"/>
      <c r="F24" s="29"/>
      <c r="G24" s="29">
        <v>242.5</v>
      </c>
      <c r="H24" s="29"/>
      <c r="I24" s="29"/>
      <c r="J24" s="29"/>
      <c r="K24" s="29">
        <v>179.446286</v>
      </c>
      <c r="L24" s="29">
        <f t="shared" si="0"/>
        <v>63.053714</v>
      </c>
      <c r="M24" s="29">
        <f t="shared" si="1"/>
        <v>63.053714</v>
      </c>
      <c r="N24" s="29">
        <v>98</v>
      </c>
      <c r="O24" s="29" t="s">
        <v>19</v>
      </c>
    </row>
    <row r="25" s="4" customFormat="1" ht="27" spans="1:15">
      <c r="A25" s="26">
        <v>19</v>
      </c>
      <c r="B25" s="27" t="s">
        <v>38</v>
      </c>
      <c r="C25" s="28" t="s">
        <v>18</v>
      </c>
      <c r="D25" s="29"/>
      <c r="E25" s="29"/>
      <c r="F25" s="29"/>
      <c r="G25" s="29">
        <v>14.98</v>
      </c>
      <c r="H25" s="29"/>
      <c r="I25" s="29"/>
      <c r="J25" s="29"/>
      <c r="K25" s="29">
        <v>3.47</v>
      </c>
      <c r="L25" s="29">
        <f t="shared" si="0"/>
        <v>11.51</v>
      </c>
      <c r="M25" s="29">
        <f t="shared" si="1"/>
        <v>11.51</v>
      </c>
      <c r="N25" s="29">
        <v>89</v>
      </c>
      <c r="O25" s="29" t="s">
        <v>19</v>
      </c>
    </row>
    <row r="26" s="4" customFormat="1" spans="1:15">
      <c r="A26" s="26">
        <v>20</v>
      </c>
      <c r="B26" s="27" t="s">
        <v>39</v>
      </c>
      <c r="C26" s="28" t="s">
        <v>18</v>
      </c>
      <c r="D26" s="29"/>
      <c r="E26" s="29"/>
      <c r="F26" s="29"/>
      <c r="G26" s="29">
        <v>511.1</v>
      </c>
      <c r="H26" s="29"/>
      <c r="I26" s="29"/>
      <c r="J26" s="29"/>
      <c r="K26" s="29">
        <v>492.447677</v>
      </c>
      <c r="L26" s="29">
        <f t="shared" si="0"/>
        <v>18.652323</v>
      </c>
      <c r="M26" s="29">
        <f t="shared" si="1"/>
        <v>18.652323</v>
      </c>
      <c r="N26" s="29">
        <v>100</v>
      </c>
      <c r="O26" s="29"/>
    </row>
    <row r="27" s="4" customFormat="1" spans="1:15">
      <c r="A27" s="26">
        <v>21</v>
      </c>
      <c r="B27" s="27" t="s">
        <v>40</v>
      </c>
      <c r="C27" s="28" t="s">
        <v>18</v>
      </c>
      <c r="D27" s="29"/>
      <c r="E27" s="29"/>
      <c r="F27" s="29"/>
      <c r="G27" s="29">
        <v>1</v>
      </c>
      <c r="H27" s="29"/>
      <c r="I27" s="29"/>
      <c r="J27" s="29"/>
      <c r="K27" s="29">
        <v>1</v>
      </c>
      <c r="L27" s="29">
        <f t="shared" si="0"/>
        <v>0</v>
      </c>
      <c r="M27" s="29">
        <f t="shared" si="1"/>
        <v>0</v>
      </c>
      <c r="N27" s="29">
        <v>100</v>
      </c>
      <c r="O27" s="29"/>
    </row>
    <row r="28" s="4" customFormat="1" spans="1:15">
      <c r="A28" s="26">
        <v>22</v>
      </c>
      <c r="B28" s="27" t="s">
        <v>41</v>
      </c>
      <c r="C28" s="28" t="s">
        <v>18</v>
      </c>
      <c r="D28" s="29"/>
      <c r="E28" s="29"/>
      <c r="F28" s="29"/>
      <c r="G28" s="29">
        <v>42</v>
      </c>
      <c r="H28" s="29"/>
      <c r="I28" s="29"/>
      <c r="J28" s="29"/>
      <c r="K28" s="29">
        <v>41.230228</v>
      </c>
      <c r="L28" s="29">
        <f t="shared" si="0"/>
        <v>0.769772000000003</v>
      </c>
      <c r="M28" s="29">
        <f t="shared" si="1"/>
        <v>0.769772000000003</v>
      </c>
      <c r="N28" s="29">
        <v>100</v>
      </c>
      <c r="O28" s="29"/>
    </row>
    <row r="29" s="4" customFormat="1" spans="1:15">
      <c r="A29" s="26">
        <v>23</v>
      </c>
      <c r="B29" s="27" t="s">
        <v>42</v>
      </c>
      <c r="C29" s="28" t="s">
        <v>18</v>
      </c>
      <c r="D29" s="29"/>
      <c r="E29" s="29"/>
      <c r="F29" s="29"/>
      <c r="G29" s="29">
        <v>1120.6984</v>
      </c>
      <c r="H29" s="29"/>
      <c r="I29" s="29"/>
      <c r="J29" s="29"/>
      <c r="K29" s="29">
        <v>1120.698326</v>
      </c>
      <c r="L29" s="29">
        <v>7.4e-5</v>
      </c>
      <c r="M29" s="29">
        <f t="shared" si="1"/>
        <v>7.4e-5</v>
      </c>
      <c r="N29" s="29">
        <v>100</v>
      </c>
      <c r="O29" s="29"/>
    </row>
    <row r="30" s="4" customFormat="1" ht="27" spans="1:15">
      <c r="A30" s="26">
        <v>24</v>
      </c>
      <c r="B30" s="27" t="s">
        <v>43</v>
      </c>
      <c r="C30" s="28" t="s">
        <v>18</v>
      </c>
      <c r="D30" s="29"/>
      <c r="E30" s="29"/>
      <c r="F30" s="29"/>
      <c r="G30" s="29">
        <v>4.32</v>
      </c>
      <c r="H30" s="29"/>
      <c r="I30" s="29"/>
      <c r="J30" s="29"/>
      <c r="K30" s="29">
        <v>3.24</v>
      </c>
      <c r="L30" s="29">
        <f t="shared" si="0"/>
        <v>1.08</v>
      </c>
      <c r="M30" s="29">
        <f t="shared" si="1"/>
        <v>1.08</v>
      </c>
      <c r="N30" s="29">
        <v>100</v>
      </c>
      <c r="O30" s="29"/>
    </row>
    <row r="31" s="4" customFormat="1" ht="39" customHeight="1" spans="1:15">
      <c r="A31" s="26">
        <v>25</v>
      </c>
      <c r="B31" s="27" t="s">
        <v>44</v>
      </c>
      <c r="C31" s="28" t="s">
        <v>18</v>
      </c>
      <c r="D31" s="29"/>
      <c r="E31" s="29"/>
      <c r="F31" s="29"/>
      <c r="G31" s="29">
        <v>9</v>
      </c>
      <c r="H31" s="29"/>
      <c r="I31" s="29"/>
      <c r="J31" s="29"/>
      <c r="K31" s="29">
        <v>0</v>
      </c>
      <c r="L31" s="29">
        <f t="shared" si="0"/>
        <v>9</v>
      </c>
      <c r="M31" s="29">
        <f t="shared" si="1"/>
        <v>9</v>
      </c>
      <c r="N31" s="29">
        <v>90</v>
      </c>
      <c r="O31" s="29" t="s">
        <v>19</v>
      </c>
    </row>
    <row r="32" s="4" customFormat="1" ht="27" spans="1:15">
      <c r="A32" s="26">
        <v>26</v>
      </c>
      <c r="B32" s="27" t="s">
        <v>45</v>
      </c>
      <c r="C32" s="28" t="s">
        <v>18</v>
      </c>
      <c r="D32" s="29"/>
      <c r="E32" s="29"/>
      <c r="F32" s="29"/>
      <c r="G32" s="29">
        <v>33</v>
      </c>
      <c r="H32" s="29"/>
      <c r="I32" s="29"/>
      <c r="J32" s="29"/>
      <c r="K32" s="29">
        <v>32.950423</v>
      </c>
      <c r="L32" s="29">
        <f t="shared" si="0"/>
        <v>0.0495769999999993</v>
      </c>
      <c r="M32" s="29">
        <f t="shared" si="1"/>
        <v>0.0495769999999993</v>
      </c>
      <c r="N32" s="29">
        <v>100</v>
      </c>
      <c r="O32" s="29"/>
    </row>
    <row r="33" s="4" customFormat="1" ht="27" spans="1:15">
      <c r="A33" s="26">
        <v>27</v>
      </c>
      <c r="B33" s="27" t="s">
        <v>46</v>
      </c>
      <c r="C33" s="28" t="s">
        <v>18</v>
      </c>
      <c r="D33" s="29"/>
      <c r="E33" s="29"/>
      <c r="F33" s="29"/>
      <c r="G33" s="29">
        <v>115</v>
      </c>
      <c r="H33" s="29"/>
      <c r="I33" s="29"/>
      <c r="J33" s="29"/>
      <c r="K33" s="29">
        <v>97</v>
      </c>
      <c r="L33" s="29">
        <f t="shared" si="0"/>
        <v>18</v>
      </c>
      <c r="M33" s="29">
        <f t="shared" si="1"/>
        <v>18</v>
      </c>
      <c r="N33" s="29">
        <v>100</v>
      </c>
      <c r="O33" s="29"/>
    </row>
    <row r="34" s="4" customFormat="1" ht="27" spans="1:15">
      <c r="A34" s="26">
        <v>28</v>
      </c>
      <c r="B34" s="27" t="s">
        <v>47</v>
      </c>
      <c r="C34" s="28" t="s">
        <v>18</v>
      </c>
      <c r="D34" s="29"/>
      <c r="E34" s="29"/>
      <c r="F34" s="29"/>
      <c r="G34" s="29">
        <v>200</v>
      </c>
      <c r="H34" s="29"/>
      <c r="I34" s="29"/>
      <c r="J34" s="29"/>
      <c r="K34" s="29">
        <v>200</v>
      </c>
      <c r="L34" s="29">
        <f t="shared" si="0"/>
        <v>0</v>
      </c>
      <c r="M34" s="29">
        <f t="shared" si="1"/>
        <v>0</v>
      </c>
      <c r="N34" s="29">
        <v>100</v>
      </c>
      <c r="O34" s="29"/>
    </row>
    <row r="35" s="4" customFormat="1" ht="27" spans="1:15">
      <c r="A35" s="26">
        <v>29</v>
      </c>
      <c r="B35" s="27" t="s">
        <v>48</v>
      </c>
      <c r="C35" s="28" t="s">
        <v>18</v>
      </c>
      <c r="D35" s="29"/>
      <c r="E35" s="29"/>
      <c r="F35" s="29"/>
      <c r="G35" s="29">
        <v>331.38</v>
      </c>
      <c r="H35" s="29"/>
      <c r="I35" s="29"/>
      <c r="J35" s="29"/>
      <c r="K35" s="29">
        <v>0</v>
      </c>
      <c r="L35" s="29">
        <f t="shared" si="0"/>
        <v>331.38</v>
      </c>
      <c r="M35" s="29">
        <f t="shared" si="1"/>
        <v>331.38</v>
      </c>
      <c r="N35" s="29">
        <v>90</v>
      </c>
      <c r="O35" s="29" t="s">
        <v>19</v>
      </c>
    </row>
    <row r="36" s="4" customFormat="1" ht="27" spans="1:15">
      <c r="A36" s="26">
        <v>30</v>
      </c>
      <c r="B36" s="27" t="s">
        <v>49</v>
      </c>
      <c r="C36" s="28" t="s">
        <v>18</v>
      </c>
      <c r="D36" s="29"/>
      <c r="E36" s="29"/>
      <c r="F36" s="29"/>
      <c r="G36" s="29">
        <v>146.2</v>
      </c>
      <c r="H36" s="29"/>
      <c r="I36" s="29"/>
      <c r="J36" s="29"/>
      <c r="K36" s="29">
        <v>0</v>
      </c>
      <c r="L36" s="29">
        <f t="shared" si="0"/>
        <v>146.2</v>
      </c>
      <c r="M36" s="29">
        <f t="shared" si="1"/>
        <v>146.2</v>
      </c>
      <c r="N36" s="29">
        <v>90</v>
      </c>
      <c r="O36" s="29" t="s">
        <v>19</v>
      </c>
    </row>
    <row r="37" s="4" customFormat="1" ht="27" spans="1:15">
      <c r="A37" s="26">
        <v>31</v>
      </c>
      <c r="B37" s="27" t="s">
        <v>50</v>
      </c>
      <c r="C37" s="28" t="s">
        <v>18</v>
      </c>
      <c r="D37" s="29"/>
      <c r="E37" s="29"/>
      <c r="F37" s="29"/>
      <c r="G37" s="29">
        <v>25</v>
      </c>
      <c r="H37" s="29"/>
      <c r="I37" s="29"/>
      <c r="J37" s="29"/>
      <c r="K37" s="29">
        <v>0</v>
      </c>
      <c r="L37" s="29">
        <f t="shared" si="0"/>
        <v>25</v>
      </c>
      <c r="M37" s="29">
        <f t="shared" si="1"/>
        <v>25</v>
      </c>
      <c r="N37" s="29">
        <v>90</v>
      </c>
      <c r="O37" s="29" t="s">
        <v>19</v>
      </c>
    </row>
    <row r="38" s="4" customFormat="1" ht="27" spans="1:15">
      <c r="A38" s="26">
        <v>32</v>
      </c>
      <c r="B38" s="27" t="s">
        <v>51</v>
      </c>
      <c r="C38" s="28" t="s">
        <v>18</v>
      </c>
      <c r="D38" s="29"/>
      <c r="E38" s="29"/>
      <c r="F38" s="29"/>
      <c r="G38" s="29">
        <v>20</v>
      </c>
      <c r="H38" s="29"/>
      <c r="I38" s="29"/>
      <c r="J38" s="29"/>
      <c r="K38" s="29">
        <v>0</v>
      </c>
      <c r="L38" s="29">
        <f t="shared" si="0"/>
        <v>20</v>
      </c>
      <c r="M38" s="29">
        <f t="shared" si="1"/>
        <v>20</v>
      </c>
      <c r="N38" s="29">
        <v>90</v>
      </c>
      <c r="O38" s="29" t="s">
        <v>19</v>
      </c>
    </row>
    <row r="39" s="4" customFormat="1" spans="1:15">
      <c r="A39" s="26">
        <v>33</v>
      </c>
      <c r="B39" s="27" t="s">
        <v>52</v>
      </c>
      <c r="C39" s="28" t="s">
        <v>18</v>
      </c>
      <c r="D39" s="29"/>
      <c r="E39" s="29"/>
      <c r="F39" s="29"/>
      <c r="G39" s="29">
        <v>0.35</v>
      </c>
      <c r="H39" s="29"/>
      <c r="I39" s="29"/>
      <c r="J39" s="29"/>
      <c r="K39" s="29">
        <v>0.35</v>
      </c>
      <c r="L39" s="29">
        <f t="shared" si="0"/>
        <v>0</v>
      </c>
      <c r="M39" s="29">
        <f t="shared" si="1"/>
        <v>0</v>
      </c>
      <c r="N39" s="29">
        <v>100</v>
      </c>
      <c r="O39" s="29"/>
    </row>
    <row r="40" s="4" customFormat="1" ht="27" spans="1:15">
      <c r="A40" s="26">
        <v>34</v>
      </c>
      <c r="B40" s="27" t="s">
        <v>53</v>
      </c>
      <c r="C40" s="28" t="s">
        <v>18</v>
      </c>
      <c r="D40" s="29"/>
      <c r="E40" s="29"/>
      <c r="F40" s="29"/>
      <c r="G40" s="29">
        <v>20</v>
      </c>
      <c r="H40" s="29"/>
      <c r="I40" s="29"/>
      <c r="J40" s="29"/>
      <c r="K40" s="29">
        <v>0</v>
      </c>
      <c r="L40" s="29">
        <f t="shared" si="0"/>
        <v>20</v>
      </c>
      <c r="M40" s="29">
        <f t="shared" si="1"/>
        <v>20</v>
      </c>
      <c r="N40" s="29">
        <v>90</v>
      </c>
      <c r="O40" s="29" t="s">
        <v>19</v>
      </c>
    </row>
    <row r="41" s="4" customFormat="1" ht="27" spans="1:15">
      <c r="A41" s="26">
        <v>35</v>
      </c>
      <c r="B41" s="27" t="s">
        <v>54</v>
      </c>
      <c r="C41" s="28" t="s">
        <v>18</v>
      </c>
      <c r="D41" s="29"/>
      <c r="E41" s="29"/>
      <c r="F41" s="29"/>
      <c r="G41" s="29">
        <v>120</v>
      </c>
      <c r="H41" s="29"/>
      <c r="I41" s="29"/>
      <c r="J41" s="29"/>
      <c r="K41" s="29">
        <v>114.684193</v>
      </c>
      <c r="L41" s="29">
        <f t="shared" si="0"/>
        <v>5.31580700000001</v>
      </c>
      <c r="M41" s="29">
        <f t="shared" si="1"/>
        <v>5.31580700000001</v>
      </c>
      <c r="N41" s="29">
        <v>99</v>
      </c>
      <c r="O41" s="29" t="s">
        <v>33</v>
      </c>
    </row>
    <row r="42" s="4" customFormat="1" ht="27" spans="1:15">
      <c r="A42" s="26">
        <v>36</v>
      </c>
      <c r="B42" s="27" t="s">
        <v>55</v>
      </c>
      <c r="C42" s="28" t="s">
        <v>18</v>
      </c>
      <c r="D42" s="29"/>
      <c r="E42" s="29"/>
      <c r="F42" s="29"/>
      <c r="G42" s="29">
        <v>20</v>
      </c>
      <c r="H42" s="29"/>
      <c r="I42" s="29"/>
      <c r="J42" s="29"/>
      <c r="K42" s="29">
        <v>20</v>
      </c>
      <c r="L42" s="29">
        <f t="shared" si="0"/>
        <v>0</v>
      </c>
      <c r="M42" s="29">
        <f t="shared" si="1"/>
        <v>0</v>
      </c>
      <c r="N42" s="29">
        <v>100</v>
      </c>
      <c r="O42" s="29"/>
    </row>
    <row r="43" s="4" customFormat="1" ht="27" spans="1:15">
      <c r="A43" s="26">
        <v>37</v>
      </c>
      <c r="B43" s="27" t="s">
        <v>56</v>
      </c>
      <c r="C43" s="28" t="s">
        <v>18</v>
      </c>
      <c r="D43" s="29"/>
      <c r="E43" s="29"/>
      <c r="F43" s="29"/>
      <c r="G43" s="29">
        <v>5.6</v>
      </c>
      <c r="H43" s="29"/>
      <c r="I43" s="29"/>
      <c r="J43" s="29"/>
      <c r="K43" s="29">
        <v>2.8</v>
      </c>
      <c r="L43" s="29">
        <f t="shared" si="0"/>
        <v>2.8</v>
      </c>
      <c r="M43" s="29">
        <f t="shared" si="1"/>
        <v>2.8</v>
      </c>
      <c r="N43" s="29">
        <v>95</v>
      </c>
      <c r="O43" s="29" t="s">
        <v>19</v>
      </c>
    </row>
    <row r="44" s="4" customFormat="1" ht="27" spans="1:15">
      <c r="A44" s="26">
        <v>38</v>
      </c>
      <c r="B44" s="27" t="s">
        <v>57</v>
      </c>
      <c r="C44" s="28" t="s">
        <v>18</v>
      </c>
      <c r="D44" s="29"/>
      <c r="E44" s="29"/>
      <c r="F44" s="29"/>
      <c r="G44" s="29">
        <v>20</v>
      </c>
      <c r="H44" s="29"/>
      <c r="I44" s="29"/>
      <c r="J44" s="29"/>
      <c r="K44" s="29">
        <v>0</v>
      </c>
      <c r="L44" s="29">
        <f t="shared" si="0"/>
        <v>20</v>
      </c>
      <c r="M44" s="29">
        <f t="shared" si="1"/>
        <v>20</v>
      </c>
      <c r="N44" s="29">
        <v>90</v>
      </c>
      <c r="O44" s="29" t="s">
        <v>19</v>
      </c>
    </row>
    <row r="45" s="4" customFormat="1" ht="27" spans="1:15">
      <c r="A45" s="26">
        <v>39</v>
      </c>
      <c r="B45" s="27" t="s">
        <v>58</v>
      </c>
      <c r="C45" s="28" t="s">
        <v>18</v>
      </c>
      <c r="D45" s="29"/>
      <c r="E45" s="29"/>
      <c r="F45" s="29"/>
      <c r="G45" s="29">
        <v>10</v>
      </c>
      <c r="H45" s="29"/>
      <c r="I45" s="29"/>
      <c r="J45" s="29"/>
      <c r="K45" s="29">
        <v>0</v>
      </c>
      <c r="L45" s="29">
        <f t="shared" si="0"/>
        <v>10</v>
      </c>
      <c r="M45" s="29">
        <f t="shared" si="1"/>
        <v>10</v>
      </c>
      <c r="N45" s="29">
        <v>90</v>
      </c>
      <c r="O45" s="29" t="s">
        <v>19</v>
      </c>
    </row>
    <row r="46" s="4" customFormat="1" ht="27" spans="1:15">
      <c r="A46" s="26">
        <v>40</v>
      </c>
      <c r="B46" s="27" t="s">
        <v>59</v>
      </c>
      <c r="C46" s="28" t="s">
        <v>18</v>
      </c>
      <c r="D46" s="29"/>
      <c r="E46" s="29"/>
      <c r="F46" s="29"/>
      <c r="G46" s="29">
        <v>17</v>
      </c>
      <c r="H46" s="29"/>
      <c r="I46" s="29"/>
      <c r="J46" s="29"/>
      <c r="K46" s="29">
        <v>0</v>
      </c>
      <c r="L46" s="29">
        <f t="shared" si="0"/>
        <v>17</v>
      </c>
      <c r="M46" s="29">
        <f t="shared" si="1"/>
        <v>17</v>
      </c>
      <c r="N46" s="29">
        <v>90</v>
      </c>
      <c r="O46" s="29" t="s">
        <v>19</v>
      </c>
    </row>
    <row r="47" s="4" customFormat="1" ht="27" spans="1:15">
      <c r="A47" s="26">
        <v>41</v>
      </c>
      <c r="B47" s="27" t="s">
        <v>60</v>
      </c>
      <c r="C47" s="28" t="s">
        <v>18</v>
      </c>
      <c r="D47" s="29"/>
      <c r="E47" s="29"/>
      <c r="F47" s="29"/>
      <c r="G47" s="29">
        <v>50</v>
      </c>
      <c r="H47" s="29"/>
      <c r="I47" s="29"/>
      <c r="J47" s="29"/>
      <c r="K47" s="29">
        <v>50</v>
      </c>
      <c r="L47" s="29">
        <f t="shared" si="0"/>
        <v>0</v>
      </c>
      <c r="M47" s="29">
        <f t="shared" si="1"/>
        <v>0</v>
      </c>
      <c r="N47" s="29">
        <v>100</v>
      </c>
      <c r="O47" s="29"/>
    </row>
    <row r="48" s="4" customFormat="1" ht="27" spans="1:15">
      <c r="A48" s="26">
        <v>42</v>
      </c>
      <c r="B48" s="27" t="s">
        <v>61</v>
      </c>
      <c r="C48" s="28" t="s">
        <v>18</v>
      </c>
      <c r="D48" s="29"/>
      <c r="E48" s="29"/>
      <c r="F48" s="29"/>
      <c r="G48" s="29">
        <v>33.8</v>
      </c>
      <c r="H48" s="29"/>
      <c r="I48" s="29"/>
      <c r="J48" s="29"/>
      <c r="K48" s="29">
        <v>8.8</v>
      </c>
      <c r="L48" s="29">
        <f t="shared" si="0"/>
        <v>25</v>
      </c>
      <c r="M48" s="29">
        <f t="shared" si="1"/>
        <v>25</v>
      </c>
      <c r="N48" s="29">
        <v>95</v>
      </c>
      <c r="O48" s="29" t="s">
        <v>19</v>
      </c>
    </row>
    <row r="49" s="4" customFormat="1" ht="27" spans="1:15">
      <c r="A49" s="26">
        <v>43</v>
      </c>
      <c r="B49" s="27" t="s">
        <v>62</v>
      </c>
      <c r="C49" s="28" t="s">
        <v>18</v>
      </c>
      <c r="D49" s="29"/>
      <c r="E49" s="29"/>
      <c r="F49" s="29"/>
      <c r="G49" s="29">
        <v>428.62</v>
      </c>
      <c r="H49" s="29"/>
      <c r="I49" s="29"/>
      <c r="J49" s="29"/>
      <c r="K49" s="29">
        <v>180</v>
      </c>
      <c r="L49" s="29">
        <f t="shared" si="0"/>
        <v>248.62</v>
      </c>
      <c r="M49" s="29">
        <f t="shared" si="1"/>
        <v>248.62</v>
      </c>
      <c r="N49" s="29">
        <v>95</v>
      </c>
      <c r="O49" s="29" t="s">
        <v>19</v>
      </c>
    </row>
    <row r="50" s="4" customFormat="1" ht="27" spans="1:15">
      <c r="A50" s="26">
        <v>44</v>
      </c>
      <c r="B50" s="27" t="s">
        <v>63</v>
      </c>
      <c r="C50" s="28" t="s">
        <v>18</v>
      </c>
      <c r="D50" s="29"/>
      <c r="E50" s="29"/>
      <c r="F50" s="29"/>
      <c r="G50" s="29">
        <v>18.4688</v>
      </c>
      <c r="H50" s="29"/>
      <c r="I50" s="29"/>
      <c r="J50" s="29"/>
      <c r="K50" s="29">
        <v>13.8516</v>
      </c>
      <c r="L50" s="29">
        <f t="shared" si="0"/>
        <v>4.6172</v>
      </c>
      <c r="M50" s="29">
        <f t="shared" si="1"/>
        <v>4.6172</v>
      </c>
      <c r="N50" s="29">
        <v>98</v>
      </c>
      <c r="O50" s="29" t="s">
        <v>19</v>
      </c>
    </row>
    <row r="51" s="4" customFormat="1" spans="1:15">
      <c r="A51" s="26">
        <v>45</v>
      </c>
      <c r="B51" s="27" t="s">
        <v>64</v>
      </c>
      <c r="C51" s="28" t="s">
        <v>18</v>
      </c>
      <c r="D51" s="29"/>
      <c r="E51" s="29"/>
      <c r="F51" s="29"/>
      <c r="G51" s="29">
        <v>31.25</v>
      </c>
      <c r="H51" s="29"/>
      <c r="I51" s="29"/>
      <c r="J51" s="29"/>
      <c r="K51" s="29">
        <v>31.2468</v>
      </c>
      <c r="L51" s="29">
        <f t="shared" si="0"/>
        <v>0.00319999999999965</v>
      </c>
      <c r="M51" s="29">
        <f t="shared" si="1"/>
        <v>0.00319999999999965</v>
      </c>
      <c r="N51" s="29">
        <v>100</v>
      </c>
      <c r="O51" s="29"/>
    </row>
    <row r="52" s="4" customFormat="1" ht="27" spans="1:15">
      <c r="A52" s="26">
        <v>46</v>
      </c>
      <c r="B52" s="27" t="s">
        <v>65</v>
      </c>
      <c r="C52" s="28" t="s">
        <v>18</v>
      </c>
      <c r="D52" s="29"/>
      <c r="E52" s="29"/>
      <c r="F52" s="29"/>
      <c r="G52" s="29">
        <v>500</v>
      </c>
      <c r="H52" s="29"/>
      <c r="I52" s="29"/>
      <c r="J52" s="29"/>
      <c r="K52" s="29">
        <v>8.4</v>
      </c>
      <c r="L52" s="29">
        <f t="shared" si="0"/>
        <v>491.6</v>
      </c>
      <c r="M52" s="29">
        <f t="shared" si="1"/>
        <v>491.6</v>
      </c>
      <c r="N52" s="29">
        <v>91</v>
      </c>
      <c r="O52" s="29" t="s">
        <v>19</v>
      </c>
    </row>
    <row r="53" s="4" customFormat="1" spans="1:15">
      <c r="A53" s="26">
        <v>47</v>
      </c>
      <c r="B53" s="27" t="s">
        <v>66</v>
      </c>
      <c r="C53" s="28" t="s">
        <v>18</v>
      </c>
      <c r="D53" s="29"/>
      <c r="E53" s="29"/>
      <c r="F53" s="29"/>
      <c r="G53" s="29">
        <v>180</v>
      </c>
      <c r="H53" s="29"/>
      <c r="I53" s="29"/>
      <c r="J53" s="29"/>
      <c r="K53" s="29">
        <v>180</v>
      </c>
      <c r="L53" s="29">
        <f t="shared" si="0"/>
        <v>0</v>
      </c>
      <c r="M53" s="29">
        <f t="shared" si="1"/>
        <v>0</v>
      </c>
      <c r="N53" s="29">
        <v>100</v>
      </c>
      <c r="O53" s="29"/>
    </row>
    <row r="54" s="4" customFormat="1" spans="1:15">
      <c r="A54" s="31"/>
    </row>
    <row r="55" s="4" customFormat="1" spans="1:15">
      <c r="A55" s="31"/>
    </row>
    <row r="56" s="4" customFormat="1" spans="1:15">
      <c r="A56" s="31"/>
    </row>
    <row r="57" s="4" customFormat="1" spans="1:15">
      <c r="A57" s="31"/>
    </row>
  </sheetData>
  <mergeCells count="13">
    <mergeCell ref="A1:B1"/>
    <mergeCell ref="A2:N2"/>
    <mergeCell ref="A4:B4"/>
    <mergeCell ref="N4:O4"/>
    <mergeCell ref="D5:G5"/>
    <mergeCell ref="H5:K5"/>
    <mergeCell ref="A5:A6"/>
    <mergeCell ref="B5:B6"/>
    <mergeCell ref="C5:C6"/>
    <mergeCell ref="L5:L6"/>
    <mergeCell ref="M5:M6"/>
    <mergeCell ref="N5:N6"/>
    <mergeCell ref="O5:O6"/>
  </mergeCells>
  <printOptions horizontalCentered="1"/>
  <pageMargins left="0.590277777777778" right="0.590277777777778" top="0.629861111111111" bottom="0.472222222222222" header="0.511805555555556" footer="0.275"/>
  <pageSetup paperSize="9" scale="61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萌萌</cp:lastModifiedBy>
  <dcterms:created xsi:type="dcterms:W3CDTF">2020-04-13T05:45:00Z</dcterms:created>
  <cp:lastPrinted>2023-03-10T03:02:00Z</cp:lastPrinted>
  <dcterms:modified xsi:type="dcterms:W3CDTF">2026-05-08T03:25:28Z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2052-12.1.0.25860</vt:lpwstr>
  </property>
  <property fmtid="{D5CDD505-2E9C-101B-9397-08002B2CF9AE}" pid="3" name="ICV">
    <vt:lpwstr>D99E04930B33445BBEB966F7358E0FB9_12</vt:lpwstr>
  </property>
  <property fmtid="{D5CDD505-2E9C-101B-9397-08002B2CF9AE}" pid="4" name="CalculationRule">
    <vt:i4>0</vt:i4>
  </property>
</Properties>
</file>