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activeTab="5"/>
  </bookViews>
  <sheets>
    <sheet name="8月-10月就业见习补贴" sheetId="1" r:id="rId1"/>
    <sheet name="扶贫公益岗工资" sheetId="2" r:id="rId2"/>
    <sheet name="扶贫公益岗管理费" sheetId="3" r:id="rId3"/>
    <sheet name="扶贫公益岗保险费" sheetId="4" r:id="rId4"/>
    <sheet name="入驻实体情况统计表" sheetId="5" r:id="rId5"/>
    <sheet name="孵化基地物业房租补贴" sheetId="6" r:id="rId6"/>
  </sheets>
  <externalReferences>
    <externalReference r:id="rId7"/>
  </externalReferences>
  <calcPr calcId="144525"/>
</workbook>
</file>

<file path=xl/sharedStrings.xml><?xml version="1.0" encoding="utf-8"?>
<sst xmlns="http://schemas.openxmlformats.org/spreadsheetml/2006/main" count="2590" uniqueCount="1201">
  <si>
    <t>2024年8月-10月鹿泉区就业见习人员汇总表</t>
  </si>
  <si>
    <t>序号</t>
  </si>
  <si>
    <t>姓名</t>
  </si>
  <si>
    <t>性别</t>
  </si>
  <si>
    <t>身份证号</t>
  </si>
  <si>
    <t>补贴期限</t>
  </si>
  <si>
    <t>青年/大学生</t>
  </si>
  <si>
    <t>见习单位</t>
  </si>
  <si>
    <t>补贴金额</t>
  </si>
  <si>
    <t>徐云佳</t>
  </si>
  <si>
    <t>男</t>
  </si>
  <si>
    <t>130322********0613</t>
  </si>
  <si>
    <t>2024/8-2024/10</t>
  </si>
  <si>
    <t>高校毕业生</t>
  </si>
  <si>
    <t>北天河科技集团河北有限公司</t>
  </si>
  <si>
    <t>刘睿</t>
  </si>
  <si>
    <t>女</t>
  </si>
  <si>
    <t>140922********0061</t>
  </si>
  <si>
    <t>韩纪云</t>
  </si>
  <si>
    <t>130521********202X</t>
  </si>
  <si>
    <t>王利鑫</t>
  </si>
  <si>
    <t>130722********0813</t>
  </si>
  <si>
    <t>河北德普环境监测有限公司</t>
  </si>
  <si>
    <t>赵龙豪</t>
  </si>
  <si>
    <t>411626********1212</t>
  </si>
  <si>
    <t>杜向港</t>
  </si>
  <si>
    <t>130128********0933</t>
  </si>
  <si>
    <t>石家庄科林恒昇电子科技有限公司</t>
  </si>
  <si>
    <t>马华聪</t>
  </si>
  <si>
    <t>130923********3414</t>
  </si>
  <si>
    <t>马世珂</t>
  </si>
  <si>
    <t>130185********0912</t>
  </si>
  <si>
    <t>青年</t>
  </si>
  <si>
    <t>史佳妮</t>
  </si>
  <si>
    <t>130185********0920</t>
  </si>
  <si>
    <t>于波</t>
  </si>
  <si>
    <t>130132********4111</t>
  </si>
  <si>
    <t>白伟泽</t>
  </si>
  <si>
    <t>130124********0013</t>
  </si>
  <si>
    <t>石家庄泰达电气设备有限公司</t>
  </si>
  <si>
    <t>曹德康</t>
  </si>
  <si>
    <t>130129********1013</t>
  </si>
  <si>
    <t>丁钊仪</t>
  </si>
  <si>
    <t>130124********2416</t>
  </si>
  <si>
    <t>韩伟</t>
  </si>
  <si>
    <t>130129********301X</t>
  </si>
  <si>
    <t>李佳宇</t>
  </si>
  <si>
    <t>130185********2816</t>
  </si>
  <si>
    <t>李少杰</t>
  </si>
  <si>
    <t>130184********0610</t>
  </si>
  <si>
    <t>王承俊</t>
  </si>
  <si>
    <t>130121********0015</t>
  </si>
  <si>
    <t>许少晗</t>
  </si>
  <si>
    <t>130185********0914</t>
  </si>
  <si>
    <t>于潇涵</t>
  </si>
  <si>
    <t>130185********1319</t>
  </si>
  <si>
    <t>常正磊</t>
  </si>
  <si>
    <t>130185********4011</t>
  </si>
  <si>
    <t>石家庄科林电气设备有限公司</t>
  </si>
  <si>
    <t>陈佳乐</t>
  </si>
  <si>
    <t>610627********0380</t>
  </si>
  <si>
    <t>杜浩蕾</t>
  </si>
  <si>
    <t>130185********0913</t>
  </si>
  <si>
    <t>高红璇</t>
  </si>
  <si>
    <t>130132********3482</t>
  </si>
  <si>
    <t>高洁</t>
  </si>
  <si>
    <t>130121********2622</t>
  </si>
  <si>
    <t>黄晓龙</t>
  </si>
  <si>
    <t>130132********0014</t>
  </si>
  <si>
    <t>黄姿璇</t>
  </si>
  <si>
    <t>130105********3020</t>
  </si>
  <si>
    <t>焦冠雄</t>
  </si>
  <si>
    <t>130129********0013</t>
  </si>
  <si>
    <t>焦文霞</t>
  </si>
  <si>
    <t>130624********4527</t>
  </si>
  <si>
    <t>焦泽阳</t>
  </si>
  <si>
    <t>130129********2119</t>
  </si>
  <si>
    <t>李鹏泽</t>
  </si>
  <si>
    <t>131182********5010</t>
  </si>
  <si>
    <t>李曙坚</t>
  </si>
  <si>
    <t>130528********7811</t>
  </si>
  <si>
    <t>李桐贤</t>
  </si>
  <si>
    <t>130185********4014</t>
  </si>
  <si>
    <t>李宜高</t>
  </si>
  <si>
    <t>130132********2896</t>
  </si>
  <si>
    <t>刘贺</t>
  </si>
  <si>
    <t>341222********389X</t>
  </si>
  <si>
    <t>刘雨洁</t>
  </si>
  <si>
    <t>130726********6940</t>
  </si>
  <si>
    <t>刘梓涵</t>
  </si>
  <si>
    <t>130682********5732</t>
  </si>
  <si>
    <t>任潮阔</t>
  </si>
  <si>
    <t>130981********6014</t>
  </si>
  <si>
    <t>王浩然</t>
  </si>
  <si>
    <t>130732********1579</t>
  </si>
  <si>
    <t>王旭</t>
  </si>
  <si>
    <t>130529********3410</t>
  </si>
  <si>
    <t>薛冰</t>
  </si>
  <si>
    <t>130423********2854</t>
  </si>
  <si>
    <t>杨鹏磊</t>
  </si>
  <si>
    <t>130132********503X</t>
  </si>
  <si>
    <t>杨晓腾</t>
  </si>
  <si>
    <t>130132********2878</t>
  </si>
  <si>
    <t>张焕昌</t>
  </si>
  <si>
    <t>131081********2717</t>
  </si>
  <si>
    <t>张文杰</t>
  </si>
  <si>
    <t>130522********061X</t>
  </si>
  <si>
    <t>张宪彪</t>
  </si>
  <si>
    <t>130124********2711</t>
  </si>
  <si>
    <t>张云龙</t>
  </si>
  <si>
    <t>130126********3310</t>
  </si>
  <si>
    <t>张芸浩</t>
  </si>
  <si>
    <t>130281********1711</t>
  </si>
  <si>
    <t>朱佳乐</t>
  </si>
  <si>
    <t>130682********4237</t>
  </si>
  <si>
    <t>黄朋伟</t>
  </si>
  <si>
    <t>130534********4156</t>
  </si>
  <si>
    <t>黄文浩</t>
  </si>
  <si>
    <t>130132********163X</t>
  </si>
  <si>
    <t>贾帅鑫</t>
  </si>
  <si>
    <t>130431********2117</t>
  </si>
  <si>
    <t>任天祥</t>
  </si>
  <si>
    <t>130481********0019</t>
  </si>
  <si>
    <t>王一峰</t>
  </si>
  <si>
    <t>130185********2538</t>
  </si>
  <si>
    <t>王泽旋</t>
  </si>
  <si>
    <t>130132********3794</t>
  </si>
  <si>
    <t>王召康</t>
  </si>
  <si>
    <t>130127********0911</t>
  </si>
  <si>
    <t>张硕扬</t>
  </si>
  <si>
    <t>130525********3613</t>
  </si>
  <si>
    <t>张兆通</t>
  </si>
  <si>
    <t>130121********2639</t>
  </si>
  <si>
    <t>张兆璇</t>
  </si>
  <si>
    <t>130121********2626</t>
  </si>
  <si>
    <t>赵果</t>
  </si>
  <si>
    <t>130424********2410</t>
  </si>
  <si>
    <t>朱喆毅</t>
  </si>
  <si>
    <t>130130********1212</t>
  </si>
  <si>
    <t>冯二帅</t>
  </si>
  <si>
    <t>140322********6015</t>
  </si>
  <si>
    <t>景嘉浩</t>
  </si>
  <si>
    <t>130132********0051</t>
  </si>
  <si>
    <t>李佳龙</t>
  </si>
  <si>
    <t>130130********1836</t>
  </si>
  <si>
    <t>李晓强</t>
  </si>
  <si>
    <t>130132********2571</t>
  </si>
  <si>
    <t>李泽强</t>
  </si>
  <si>
    <t>130132********2559</t>
  </si>
  <si>
    <t>王亚峰</t>
  </si>
  <si>
    <t>130124********2431</t>
  </si>
  <si>
    <t>武亚兴</t>
  </si>
  <si>
    <t>130132********4139</t>
  </si>
  <si>
    <t>张荣显</t>
  </si>
  <si>
    <t>130124********3614</t>
  </si>
  <si>
    <t>赵英浩</t>
  </si>
  <si>
    <t>130185********0918</t>
  </si>
  <si>
    <t>王铭宣</t>
  </si>
  <si>
    <t>130185********091X</t>
  </si>
  <si>
    <t>杨阔</t>
  </si>
  <si>
    <t>130984********1838</t>
  </si>
  <si>
    <t>高泽文</t>
  </si>
  <si>
    <t>130185********4034</t>
  </si>
  <si>
    <t>兰学军</t>
  </si>
  <si>
    <t>130126********2112</t>
  </si>
  <si>
    <t>刘浩文</t>
  </si>
  <si>
    <t>130185********2214</t>
  </si>
  <si>
    <t>刘家祺</t>
  </si>
  <si>
    <t>130185********2211</t>
  </si>
  <si>
    <t>刘森</t>
  </si>
  <si>
    <t>130104********2411</t>
  </si>
  <si>
    <t>牛元杰</t>
  </si>
  <si>
    <t>130581********187X</t>
  </si>
  <si>
    <t>杨笑轩</t>
  </si>
  <si>
    <t>130129********2133</t>
  </si>
  <si>
    <t>姚洪磊</t>
  </si>
  <si>
    <t>130981********4818</t>
  </si>
  <si>
    <t>张林海</t>
  </si>
  <si>
    <t>130132********2250</t>
  </si>
  <si>
    <t>张宇硕</t>
  </si>
  <si>
    <t>张郅远</t>
  </si>
  <si>
    <t>130185********0035</t>
  </si>
  <si>
    <t>康欣雨</t>
  </si>
  <si>
    <t>130133********0949</t>
  </si>
  <si>
    <t>潘世航</t>
  </si>
  <si>
    <t>130133********2415</t>
  </si>
  <si>
    <t>郝奕洁</t>
  </si>
  <si>
    <t>130123********0010</t>
  </si>
  <si>
    <t>康国贤</t>
  </si>
  <si>
    <t>130121********2613</t>
  </si>
  <si>
    <t>李梓杭</t>
  </si>
  <si>
    <t>130184********2511</t>
  </si>
  <si>
    <t>史晓琦</t>
  </si>
  <si>
    <t>苏越</t>
  </si>
  <si>
    <t>130184********4011</t>
  </si>
  <si>
    <t>王普乐</t>
  </si>
  <si>
    <t>130121********0819</t>
  </si>
  <si>
    <t>魏天浩</t>
  </si>
  <si>
    <t>130133********2459</t>
  </si>
  <si>
    <t>魏瑜硕</t>
  </si>
  <si>
    <t>130127********1851</t>
  </si>
  <si>
    <t>武文涛</t>
  </si>
  <si>
    <t>130126********0335</t>
  </si>
  <si>
    <t>夏玉庆</t>
  </si>
  <si>
    <t>131127********669X</t>
  </si>
  <si>
    <t>许朋杰</t>
  </si>
  <si>
    <t>130185********0911</t>
  </si>
  <si>
    <t>杨光普</t>
  </si>
  <si>
    <t>130124********0016</t>
  </si>
  <si>
    <t>杨旭东</t>
  </si>
  <si>
    <t>130185********3715</t>
  </si>
  <si>
    <t>张保通</t>
  </si>
  <si>
    <t>131121********3210</t>
  </si>
  <si>
    <t>张建新</t>
  </si>
  <si>
    <t>130927********3937</t>
  </si>
  <si>
    <t>张鹏松</t>
  </si>
  <si>
    <t>130522********0611</t>
  </si>
  <si>
    <t>张少泽</t>
  </si>
  <si>
    <t>张栩康</t>
  </si>
  <si>
    <t>130130********3335</t>
  </si>
  <si>
    <t>张志伟</t>
  </si>
  <si>
    <t>130424********0099</t>
  </si>
  <si>
    <t>赵腾</t>
  </si>
  <si>
    <t>130431********211X</t>
  </si>
  <si>
    <t>2024年扶贫公益性岗位人员</t>
  </si>
  <si>
    <t>身份证号码</t>
  </si>
  <si>
    <t>户籍地址</t>
  </si>
  <si>
    <t>开发单位名称</t>
  </si>
  <si>
    <t>李文霞</t>
  </si>
  <si>
    <t>132226********4285</t>
  </si>
  <si>
    <t>石家庄市鹿泉区铜冶镇南甘子村委会</t>
  </si>
  <si>
    <t>铜冶镇政府</t>
  </si>
  <si>
    <t>2025.02-2025.02</t>
  </si>
  <si>
    <t>耿晓丽</t>
  </si>
  <si>
    <t>130185********1341</t>
  </si>
  <si>
    <t>石家庄市鹿泉区铜冶镇南李庄村</t>
  </si>
  <si>
    <t>区供销社</t>
  </si>
  <si>
    <t>赵梅梅</t>
  </si>
  <si>
    <t>130122********564X</t>
  </si>
  <si>
    <t>石家庄市鹿泉区黄壁庄镇古贤村委会</t>
  </si>
  <si>
    <t>黄壁庄镇政府</t>
  </si>
  <si>
    <t>于建军</t>
  </si>
  <si>
    <t>130122********6216</t>
  </si>
  <si>
    <t>石家庄市鹿泉区宜安镇西鲍庄村委会</t>
  </si>
  <si>
    <t>宜安镇政府</t>
  </si>
  <si>
    <t>张洁丽</t>
  </si>
  <si>
    <t>130121********1242</t>
  </si>
  <si>
    <t>石家庄市鹿泉区白鹿泉乡荷莲峪村委会</t>
  </si>
  <si>
    <t>区就业服务中心</t>
  </si>
  <si>
    <t>杜志雁</t>
  </si>
  <si>
    <t>130122********1327</t>
  </si>
  <si>
    <t>石家庄市鹿泉区寺家庄镇平南村</t>
  </si>
  <si>
    <t>寺家庄镇政府</t>
  </si>
  <si>
    <t>焦艮梅</t>
  </si>
  <si>
    <t>130185********2826</t>
  </si>
  <si>
    <t>石家庄市鹿泉区山尹村镇西郭庄村委会</t>
  </si>
  <si>
    <t>山尹村镇政府</t>
  </si>
  <si>
    <t>贾位弟</t>
  </si>
  <si>
    <t>130122********1922</t>
  </si>
  <si>
    <t>石家庄市鹿泉区山尹村镇东郭庄村委会</t>
  </si>
  <si>
    <t>贡中生</t>
  </si>
  <si>
    <t>130122********6210</t>
  </si>
  <si>
    <t>石家庄市鹿泉区宜安镇新寨村委会</t>
  </si>
  <si>
    <t>孙春亭</t>
  </si>
  <si>
    <t>132336********062X</t>
  </si>
  <si>
    <t>石家庄市鹿泉区黄壁庄镇上吕村委会</t>
  </si>
  <si>
    <t>赵明艳</t>
  </si>
  <si>
    <t>522426********2089</t>
  </si>
  <si>
    <t>栾荣刚</t>
  </si>
  <si>
    <t>130122********2215</t>
  </si>
  <si>
    <t>石家庄市鹿泉区铜冶镇岭底村委会</t>
  </si>
  <si>
    <t>刘俊霞</t>
  </si>
  <si>
    <t>130122********0026</t>
  </si>
  <si>
    <t>石家庄市鹿泉区获鹿镇东马庄村委会</t>
  </si>
  <si>
    <t>获鹿镇政府</t>
  </si>
  <si>
    <t>高丽艳</t>
  </si>
  <si>
    <t>130185********3726</t>
  </si>
  <si>
    <t>石家庄市鹿泉区石井乡栈道村委会</t>
  </si>
  <si>
    <t>石井乡政府</t>
  </si>
  <si>
    <t>杨英</t>
  </si>
  <si>
    <t>513027********2922</t>
  </si>
  <si>
    <t>石家庄市鹿泉区白鹿泉乡西薛庄村委会</t>
  </si>
  <si>
    <t>白鹿泉乡政府</t>
  </si>
  <si>
    <t>于雪峰</t>
  </si>
  <si>
    <t>130185********2517</t>
  </si>
  <si>
    <t>石家庄市鹿泉区宜安镇西鲍庄</t>
  </si>
  <si>
    <t>宗俊英</t>
  </si>
  <si>
    <t>130122********5643</t>
  </si>
  <si>
    <t>石家庄市鹿泉区黄壁庄镇沿村村委会</t>
  </si>
  <si>
    <t>候荣芹</t>
  </si>
  <si>
    <t>130122********4925</t>
  </si>
  <si>
    <t>石家庄市鹿泉区获鹿镇东辛庄村委会</t>
  </si>
  <si>
    <t>崔詹俞</t>
  </si>
  <si>
    <t>130185********2224</t>
  </si>
  <si>
    <t>石家庄市鹿泉区黄壁庄镇下黄壁村</t>
  </si>
  <si>
    <t>武慧霞</t>
  </si>
  <si>
    <t>140181********5042</t>
  </si>
  <si>
    <t>魏婵媛</t>
  </si>
  <si>
    <t>130185********0945</t>
  </si>
  <si>
    <t>石家庄市鹿泉区寺家庄镇南降壁</t>
  </si>
  <si>
    <t>丁荣新</t>
  </si>
  <si>
    <t>130123********0622</t>
  </si>
  <si>
    <t>石家庄市鹿泉区上庄镇台头村委会</t>
  </si>
  <si>
    <t>上庄镇政府</t>
  </si>
  <si>
    <t>高利斌</t>
  </si>
  <si>
    <t>130185********3710</t>
  </si>
  <si>
    <t>康小娟</t>
  </si>
  <si>
    <t>130185********2249</t>
  </si>
  <si>
    <t>石家庄市鹿泉区黄壁庄镇沿村</t>
  </si>
  <si>
    <t>薛梓云</t>
  </si>
  <si>
    <t>130185********0516</t>
  </si>
  <si>
    <t>石家庄市鹿泉区上庄镇辛庄村委会</t>
  </si>
  <si>
    <t>扶贫公益岗2024年1-12月管理费明细</t>
  </si>
  <si>
    <t>入职时间</t>
  </si>
  <si>
    <t>管理费</t>
  </si>
  <si>
    <t>2020.03.10</t>
  </si>
  <si>
    <t>2020.03.01</t>
  </si>
  <si>
    <t>2020.03.20</t>
  </si>
  <si>
    <t>2020.04.01</t>
  </si>
  <si>
    <t>2021.11.01</t>
  </si>
  <si>
    <t>侯荣琴</t>
  </si>
  <si>
    <t>2022.01.01</t>
  </si>
  <si>
    <t>2022.07.01</t>
  </si>
  <si>
    <t>2023.04.01</t>
  </si>
  <si>
    <t>2022.04.11</t>
  </si>
  <si>
    <t>2023.01.01</t>
  </si>
  <si>
    <t>2023.12.01</t>
  </si>
  <si>
    <t>合计</t>
  </si>
  <si>
    <t>扶贫公益岗2024年1-12月保险费明细</t>
  </si>
  <si>
    <t>制表单位：（章）</t>
  </si>
  <si>
    <t>单位：元</t>
  </si>
  <si>
    <t>养老基数3920.55</t>
  </si>
  <si>
    <t>医疗+生育
5955.25</t>
  </si>
  <si>
    <t>工伤基数3920.55</t>
  </si>
  <si>
    <t>失业基数3920.55</t>
  </si>
  <si>
    <t>2024年1个月合计</t>
  </si>
  <si>
    <t>2024年1-12月单位社保合计</t>
  </si>
  <si>
    <t>商业意外保险2024.4-2025.3</t>
  </si>
  <si>
    <t>单位共缴合计</t>
  </si>
  <si>
    <t>单位
16%</t>
  </si>
  <si>
    <t>单位
9-7.5%</t>
  </si>
  <si>
    <t>单位1.2%</t>
  </si>
  <si>
    <t>单位
0.7%</t>
  </si>
  <si>
    <t>石家庄市鹿泉区创业孵化基地入驻实体情况统计表</t>
  </si>
  <si>
    <t>创业孵化基地(盖章）：鹿泉卓润创业孵化基地</t>
  </si>
  <si>
    <t>法人姓名</t>
  </si>
  <si>
    <t>房间号</t>
  </si>
  <si>
    <t>学历</t>
  </si>
  <si>
    <t>就业失业登记证号</t>
  </si>
  <si>
    <t>人员分类</t>
  </si>
  <si>
    <t>营业执照名称</t>
  </si>
  <si>
    <t>营业执照批准时间</t>
  </si>
  <si>
    <t>备注</t>
  </si>
  <si>
    <t>段志杰</t>
  </si>
  <si>
    <t>初中</t>
  </si>
  <si>
    <t>130122********3436</t>
  </si>
  <si>
    <t>1301850021001845</t>
  </si>
  <si>
    <t>农村转移劳动者</t>
  </si>
  <si>
    <t>鹿泉区亮雨消防器材经营部</t>
  </si>
  <si>
    <t>2021.08.11</t>
  </si>
  <si>
    <t>贾沙沙</t>
  </si>
  <si>
    <t>高中</t>
  </si>
  <si>
    <t>130121********2629</t>
  </si>
  <si>
    <t>1301850021001653</t>
  </si>
  <si>
    <t>石家庄蓝炫商贸有限公司</t>
  </si>
  <si>
    <t>2021.08.30</t>
  </si>
  <si>
    <t>岳彦敏</t>
  </si>
  <si>
    <t>130125********9528</t>
  </si>
  <si>
    <t>1301850021001925</t>
  </si>
  <si>
    <t>鹿泉区快线家政服务部</t>
  </si>
  <si>
    <t>孙青</t>
  </si>
  <si>
    <t>中专</t>
  </si>
  <si>
    <t>130185********0045</t>
  </si>
  <si>
    <t>1301850021001876</t>
  </si>
  <si>
    <t>鹿泉区磁化净水设备经营部</t>
  </si>
  <si>
    <t>李素娟</t>
  </si>
  <si>
    <t>130122********224X</t>
  </si>
  <si>
    <t>1301850021002390</t>
  </si>
  <si>
    <t>鹿泉区正伍秀商行</t>
  </si>
  <si>
    <t>2021.11.12</t>
  </si>
  <si>
    <t>陈喜吓</t>
  </si>
  <si>
    <t>130126********0925</t>
  </si>
  <si>
    <t>1301850021002580</t>
  </si>
  <si>
    <t>鹿泉区聚科技术咨询部</t>
  </si>
  <si>
    <t>2021.11.22</t>
  </si>
  <si>
    <t>赵昆</t>
  </si>
  <si>
    <t>130122********071X</t>
  </si>
  <si>
    <t>1301850021002456</t>
  </si>
  <si>
    <t>鹿泉区可涵装饰材料店</t>
  </si>
  <si>
    <t>2021.11.18</t>
  </si>
  <si>
    <t>张艳茹</t>
  </si>
  <si>
    <t>130122********4321</t>
  </si>
  <si>
    <t>1301850020000504</t>
  </si>
  <si>
    <t>河北捷途文化旅游发展有限公司</t>
  </si>
  <si>
    <t>2021.12.20</t>
  </si>
  <si>
    <t>杨亚峰</t>
  </si>
  <si>
    <t>130185********3418</t>
  </si>
  <si>
    <t>1301850022000042</t>
  </si>
  <si>
    <t>鹿泉区黄毛刺掌球商行</t>
  </si>
  <si>
    <t>2022.04.29</t>
  </si>
  <si>
    <t>王苗</t>
  </si>
  <si>
    <t>大专</t>
  </si>
  <si>
    <t>130185********1823</t>
  </si>
  <si>
    <t>1301850022000575</t>
  </si>
  <si>
    <t>鹿泉区尼莫水族馆</t>
  </si>
  <si>
    <t>2022.06.06</t>
  </si>
  <si>
    <t>刘计庭</t>
  </si>
  <si>
    <t>130121********0237</t>
  </si>
  <si>
    <t>1301990015010032</t>
  </si>
  <si>
    <t>鹿泉区计庭茶具用品店</t>
  </si>
  <si>
    <t>郝晓丽</t>
  </si>
  <si>
    <t>130121********1420</t>
  </si>
  <si>
    <t>1301400019002286</t>
  </si>
  <si>
    <t>鹿泉区思迪姆商店</t>
  </si>
  <si>
    <t>2022.06.21</t>
  </si>
  <si>
    <t>孙丽鹏</t>
  </si>
  <si>
    <t>130185********2524</t>
  </si>
  <si>
    <t>1301850022000716</t>
  </si>
  <si>
    <t>鹿泉区然熙美容店</t>
  </si>
  <si>
    <t>2022.06.17</t>
  </si>
  <si>
    <t>戎亚萍</t>
  </si>
  <si>
    <t>130185********0544</t>
  </si>
  <si>
    <t>1301850014001612</t>
  </si>
  <si>
    <t>鹿泉区利智信息技术中心</t>
  </si>
  <si>
    <t>2022.6.22</t>
  </si>
  <si>
    <t>田哲</t>
  </si>
  <si>
    <t>1301850022000576</t>
  </si>
  <si>
    <t>鹿泉区悦雅服装店</t>
  </si>
  <si>
    <t>2022.07.08</t>
  </si>
  <si>
    <t>冯建恩</t>
  </si>
  <si>
    <t>130122********4336</t>
  </si>
  <si>
    <t>1301850022001436</t>
  </si>
  <si>
    <t>石家庄添木建设工程有限公司</t>
  </si>
  <si>
    <t>2022.10.24</t>
  </si>
  <si>
    <t>刘士芳</t>
  </si>
  <si>
    <t>130185********3723</t>
  </si>
  <si>
    <t>1301850022001752</t>
  </si>
  <si>
    <t>河北梓津程机电设备销售有限公司</t>
  </si>
  <si>
    <t>2022.12.29</t>
  </si>
  <si>
    <t>封伟娴</t>
  </si>
  <si>
    <t>130185********4028</t>
  </si>
  <si>
    <t>1301850023000136</t>
  </si>
  <si>
    <t>石家庄市伟娴广告有限公司</t>
  </si>
  <si>
    <t>2023.04.10</t>
  </si>
  <si>
    <t>薛旭丽</t>
  </si>
  <si>
    <t>130185********4042</t>
  </si>
  <si>
    <t>1301850016003269</t>
  </si>
  <si>
    <t>鹿泉区晴彤服装店</t>
  </si>
  <si>
    <t>2023.05.23</t>
  </si>
  <si>
    <t>赵燕</t>
  </si>
  <si>
    <t>130185********0021</t>
  </si>
  <si>
    <t>1301850012000430</t>
  </si>
  <si>
    <t>石家庄银珏建设工程有限公司</t>
  </si>
  <si>
    <t>2023.04.27</t>
  </si>
  <si>
    <t>曹海保</t>
  </si>
  <si>
    <t>130122********0014</t>
  </si>
  <si>
    <t>1301850023000494</t>
  </si>
  <si>
    <t>鹿泉区凯集日化店</t>
  </si>
  <si>
    <t>谷亚鹏</t>
  </si>
  <si>
    <t>130185********3415</t>
  </si>
  <si>
    <t>1301850023000357</t>
  </si>
  <si>
    <t>鹿泉区谷水商店</t>
  </si>
  <si>
    <t>2023.05.09</t>
  </si>
  <si>
    <t>何建水</t>
  </si>
  <si>
    <t>130185********2537</t>
  </si>
  <si>
    <t>1301850023000574</t>
  </si>
  <si>
    <t>鹿泉区水建商行</t>
  </si>
  <si>
    <t>2023.06.13</t>
  </si>
  <si>
    <t>康童</t>
  </si>
  <si>
    <t>130185********2219</t>
  </si>
  <si>
    <t>1301850012001668</t>
  </si>
  <si>
    <t>鹿泉区窄宽商行</t>
  </si>
  <si>
    <t>2023.06.06</t>
  </si>
  <si>
    <t>袁玉杰</t>
  </si>
  <si>
    <t>130185********0017</t>
  </si>
  <si>
    <t>1301850023000538</t>
  </si>
  <si>
    <t>鹿泉区奥瑞拉美容店</t>
  </si>
  <si>
    <t>张玉</t>
  </si>
  <si>
    <t>130181********6149</t>
  </si>
  <si>
    <t>1301810019039862</t>
  </si>
  <si>
    <t>石家庄喜星文化传媒有限公司</t>
  </si>
  <si>
    <t>2023.06.05</t>
  </si>
  <si>
    <t>褚雪坤</t>
  </si>
  <si>
    <t>1301850023000575</t>
  </si>
  <si>
    <t>鹿泉区润雪茶叶店</t>
  </si>
  <si>
    <t>2023.05.24</t>
  </si>
  <si>
    <t>李海光</t>
  </si>
  <si>
    <t>130185********4033</t>
  </si>
  <si>
    <t>1301850015000552</t>
  </si>
  <si>
    <t>石家庄煜恒电子商务有限公司</t>
  </si>
  <si>
    <t>2023.06.15</t>
  </si>
  <si>
    <t>黄朝</t>
  </si>
  <si>
    <t>130185********0014</t>
  </si>
  <si>
    <t>1301850023000655</t>
  </si>
  <si>
    <t>鹿泉区娇富建材经营部</t>
  </si>
  <si>
    <t>2023.06.27</t>
  </si>
  <si>
    <t>王广</t>
  </si>
  <si>
    <t>130103********0615</t>
  </si>
  <si>
    <t>1301850023000674</t>
  </si>
  <si>
    <t>石家庄广骏环境工程有限公司</t>
  </si>
  <si>
    <t>2023.06.26</t>
  </si>
  <si>
    <t>王楠</t>
  </si>
  <si>
    <t>本科</t>
  </si>
  <si>
    <t>130185********004X</t>
  </si>
  <si>
    <t>1301850023000693</t>
  </si>
  <si>
    <t>鹿泉区摘星信息科技工作室</t>
  </si>
  <si>
    <t>2023.07.27</t>
  </si>
  <si>
    <t>贾雪梅</t>
  </si>
  <si>
    <t>130121********2645</t>
  </si>
  <si>
    <t>1301210023000270</t>
  </si>
  <si>
    <t>河北予信会计服务有限公司</t>
  </si>
  <si>
    <t>2023.07.12</t>
  </si>
  <si>
    <t>齐志军</t>
  </si>
  <si>
    <t>130122********6217</t>
  </si>
  <si>
    <t>1301850023000805</t>
  </si>
  <si>
    <t>鹿泉区睿之裳商行</t>
  </si>
  <si>
    <t>2023.08.15</t>
  </si>
  <si>
    <t>郝立环</t>
  </si>
  <si>
    <t>130185********4060</t>
  </si>
  <si>
    <t>1301850023000770</t>
  </si>
  <si>
    <t>河北尔首人力资源服务有限公司</t>
  </si>
  <si>
    <t>2023.08.08</t>
  </si>
  <si>
    <t>马爱平</t>
  </si>
  <si>
    <t>130185********1847</t>
  </si>
  <si>
    <t>1301850023001098</t>
  </si>
  <si>
    <t>鹿泉区润西信息技术服务部</t>
  </si>
  <si>
    <t>2023.09.04</t>
  </si>
  <si>
    <t>李巧丽</t>
  </si>
  <si>
    <t>130122********4322</t>
  </si>
  <si>
    <t>1301850023001112</t>
  </si>
  <si>
    <t>鹿泉区威觉商行</t>
  </si>
  <si>
    <t>2023.08.18</t>
  </si>
  <si>
    <t>李志杰</t>
  </si>
  <si>
    <t>130122********003X</t>
  </si>
  <si>
    <t>1301850023000656</t>
  </si>
  <si>
    <t>鹿泉区相互商店</t>
  </si>
  <si>
    <t>2023.10.13</t>
  </si>
  <si>
    <t>王建锋</t>
  </si>
  <si>
    <t>130122********4018</t>
  </si>
  <si>
    <t>1301850023001119</t>
  </si>
  <si>
    <t>鹿泉区洁峰厨卫用品店</t>
  </si>
  <si>
    <t>2023.10.07</t>
  </si>
  <si>
    <t>韩尚</t>
  </si>
  <si>
    <t>130185********4017</t>
  </si>
  <si>
    <t>1301850023001100</t>
  </si>
  <si>
    <t>鹿泉区木淼商行</t>
  </si>
  <si>
    <t>2023.10.27</t>
  </si>
  <si>
    <t>薛伟伟</t>
  </si>
  <si>
    <t>130427********3529</t>
  </si>
  <si>
    <t>1301850023001067</t>
  </si>
  <si>
    <t>鹿泉区锦悦新正保洁服务部</t>
  </si>
  <si>
    <t>2023.12.11</t>
  </si>
  <si>
    <t>王成杰</t>
  </si>
  <si>
    <t>130129********2115</t>
  </si>
  <si>
    <t>1301290013004517</t>
  </si>
  <si>
    <t>石家庄鹿泉区拓曼机械配件经营部</t>
  </si>
  <si>
    <t>2023.11.27</t>
  </si>
  <si>
    <t>张杏伟</t>
  </si>
  <si>
    <t>130635********2022</t>
  </si>
  <si>
    <t>1301080022000683</t>
  </si>
  <si>
    <t>城镇登记失业人员</t>
  </si>
  <si>
    <t>煦然(河北）环保科技有限公司</t>
  </si>
  <si>
    <t>2023.11.28</t>
  </si>
  <si>
    <t>韩江江</t>
  </si>
  <si>
    <t>130131********5410</t>
  </si>
  <si>
    <t>1301850023001429</t>
  </si>
  <si>
    <t>石家庄市冠领网络科技有限公司</t>
  </si>
  <si>
    <t>赵响</t>
  </si>
  <si>
    <t>131125********1853</t>
  </si>
  <si>
    <t>1301850023001362</t>
  </si>
  <si>
    <t>石家庄益美空调安装有限公司</t>
  </si>
  <si>
    <t>2023.12.27</t>
  </si>
  <si>
    <t>薛卫杰</t>
  </si>
  <si>
    <t>130185********3416</t>
  </si>
  <si>
    <t>1301850023001364</t>
  </si>
  <si>
    <t>石家庄市宇琳运输有限责任公司</t>
  </si>
  <si>
    <t>2023.12.20</t>
  </si>
  <si>
    <t>康鹏彦</t>
  </si>
  <si>
    <t>1301850023001458</t>
  </si>
  <si>
    <t>鹿泉区抱一商行</t>
  </si>
  <si>
    <t>2023.12.21</t>
  </si>
  <si>
    <t>王亮</t>
  </si>
  <si>
    <t>130185********0514</t>
  </si>
  <si>
    <t>1301850023001306</t>
  </si>
  <si>
    <t>河北宇亮建筑装饰有限公司</t>
  </si>
  <si>
    <t>2023.12.28</t>
  </si>
  <si>
    <t>王亚倩</t>
  </si>
  <si>
    <t>131128********3921</t>
  </si>
  <si>
    <t>1301850023001653</t>
  </si>
  <si>
    <t>鹿泉区禄安饮用水经营部</t>
  </si>
  <si>
    <t>2024.01.12</t>
  </si>
  <si>
    <t>冯利</t>
  </si>
  <si>
    <t>152826********091X</t>
  </si>
  <si>
    <t>1301850021002502</t>
  </si>
  <si>
    <t>鹿泉区冯利商店</t>
  </si>
  <si>
    <t>2024.01.22</t>
  </si>
  <si>
    <t>郝月春</t>
  </si>
  <si>
    <t>1301850023001634</t>
  </si>
  <si>
    <t>鹿泉区春春机械设备租赁中心</t>
  </si>
  <si>
    <t>2024.01.24</t>
  </si>
  <si>
    <t>高书芬</t>
  </si>
  <si>
    <t>130185********1829</t>
  </si>
  <si>
    <t>1301850022001057</t>
  </si>
  <si>
    <t>鹿泉区崇宇商店</t>
  </si>
  <si>
    <t>2023.12.29</t>
  </si>
  <si>
    <t>张斌</t>
  </si>
  <si>
    <t>130185********181X</t>
  </si>
  <si>
    <t>1301850023001637</t>
  </si>
  <si>
    <t>鹿泉区朋斌通讯经营部</t>
  </si>
  <si>
    <t>2024.01.02</t>
  </si>
  <si>
    <t>刘苏彦</t>
  </si>
  <si>
    <t>130131********2129</t>
  </si>
  <si>
    <t>1301850021000414</t>
  </si>
  <si>
    <t>鹿泉区智鑫厨卫店</t>
  </si>
  <si>
    <t>2023.12.25</t>
  </si>
  <si>
    <t>封卫珍</t>
  </si>
  <si>
    <t>130122********4328</t>
  </si>
  <si>
    <t>1301850016000076</t>
  </si>
  <si>
    <t>石家庄金一诺商贸有限公司</t>
  </si>
  <si>
    <t>王彦坤</t>
  </si>
  <si>
    <t>1301850023001627</t>
  </si>
  <si>
    <t>鹿泉区卡蔓美容店</t>
  </si>
  <si>
    <t>齐婧璇</t>
  </si>
  <si>
    <t>大学</t>
  </si>
  <si>
    <t>130185********1848</t>
  </si>
  <si>
    <t>1301850023001650</t>
  </si>
  <si>
    <t>鹿泉区艺凡图文设计工作室</t>
  </si>
  <si>
    <t>2024.01.03</t>
  </si>
  <si>
    <t>杜欣</t>
  </si>
  <si>
    <t>130185********1822</t>
  </si>
  <si>
    <t>1301850015000255</t>
  </si>
  <si>
    <t>鹿泉区佳居设计工作室</t>
  </si>
  <si>
    <t>罗永静</t>
  </si>
  <si>
    <t>522122********0024</t>
  </si>
  <si>
    <t>1301850023001632</t>
  </si>
  <si>
    <t>鹿泉区六十八商行</t>
  </si>
  <si>
    <t>2024.01.16</t>
  </si>
  <si>
    <t>齐向飞</t>
  </si>
  <si>
    <t>132331********2077</t>
  </si>
  <si>
    <t>1301850023001456</t>
  </si>
  <si>
    <t>鹿泉区齐飞保健馆</t>
  </si>
  <si>
    <t>谷自兴</t>
  </si>
  <si>
    <t>130185********0054</t>
  </si>
  <si>
    <t>1301850023001638</t>
  </si>
  <si>
    <t>河北兴睿服务发展有限公司</t>
  </si>
  <si>
    <t>杨晓博</t>
  </si>
  <si>
    <t>1301850023001651</t>
  </si>
  <si>
    <t>鹿泉区悦妍美容店</t>
  </si>
  <si>
    <t>张彩红</t>
  </si>
  <si>
    <t>130185********1821</t>
  </si>
  <si>
    <t>1301850023001642</t>
  </si>
  <si>
    <t>鹿泉区妙文商行</t>
  </si>
  <si>
    <t>刘贤</t>
  </si>
  <si>
    <t>130185********0039</t>
  </si>
  <si>
    <t>1301850023001662</t>
  </si>
  <si>
    <t>鹿泉区理通信息技术中心</t>
  </si>
  <si>
    <t>张博</t>
  </si>
  <si>
    <t>130185********2233</t>
  </si>
  <si>
    <t>1301850023001105</t>
  </si>
  <si>
    <t>石家庄顺宜机械有限公司</t>
  </si>
  <si>
    <t>2024.01.11</t>
  </si>
  <si>
    <t>赵森淼</t>
  </si>
  <si>
    <t>专科</t>
  </si>
  <si>
    <t>1301850023001250</t>
  </si>
  <si>
    <t>鹿泉区燚炜互联网服务工作室</t>
  </si>
  <si>
    <t>2021.01.19</t>
  </si>
  <si>
    <t>高会冬</t>
  </si>
  <si>
    <t>130121********2638</t>
  </si>
  <si>
    <t>1301210024000013</t>
  </si>
  <si>
    <t>鹿泉区弈笙通讯店</t>
  </si>
  <si>
    <t>2024.02.29</t>
  </si>
  <si>
    <t>贾玉花</t>
  </si>
  <si>
    <t>130121********3822</t>
  </si>
  <si>
    <t>1301850021000053</t>
  </si>
  <si>
    <t>鹿泉区高韩服装店</t>
  </si>
  <si>
    <t>2024.02.22</t>
  </si>
  <si>
    <t>王少鹏</t>
  </si>
  <si>
    <t>130185********053X</t>
  </si>
  <si>
    <t>1301850024000064</t>
  </si>
  <si>
    <t>伟宏（石家庄）法律咨询服务有限公司</t>
  </si>
  <si>
    <t>2024.02.26</t>
  </si>
  <si>
    <t>董泽航</t>
  </si>
  <si>
    <t>130185********3110</t>
  </si>
  <si>
    <t>1301850024000058</t>
  </si>
  <si>
    <t>鹿泉区戏游电子商务工作室</t>
  </si>
  <si>
    <t>2024.03.28</t>
  </si>
  <si>
    <t>李建波</t>
  </si>
  <si>
    <t>132331********1818</t>
  </si>
  <si>
    <t>1301850024000065</t>
  </si>
  <si>
    <t xml:space="preserve"> 石家庄辉畅建设项目管理有限公司</t>
  </si>
  <si>
    <t>2024.04.09</t>
  </si>
  <si>
    <t>徐娜</t>
  </si>
  <si>
    <t>130626********1669</t>
  </si>
  <si>
    <t>1301850023001299</t>
  </si>
  <si>
    <t>石家庄悦生活商贸有限公司</t>
  </si>
  <si>
    <t>2024.03.21</t>
  </si>
  <si>
    <t>付英俊</t>
  </si>
  <si>
    <t>1301850021000312</t>
  </si>
  <si>
    <t>鹿泉区朵菲通讯经营部</t>
  </si>
  <si>
    <t>2024.04.01</t>
  </si>
  <si>
    <t>路阳</t>
  </si>
  <si>
    <t>132201********4310</t>
  </si>
  <si>
    <t>1301850024000210</t>
  </si>
  <si>
    <t>鹿泉区韩糖化妆品店</t>
  </si>
  <si>
    <t>2024.04.06</t>
  </si>
  <si>
    <t>张永贤</t>
  </si>
  <si>
    <t>130185********0513</t>
  </si>
  <si>
    <t>1301850024000326</t>
  </si>
  <si>
    <t>鹿泉区永贤装饰材料商行</t>
  </si>
  <si>
    <t>2024.05.29</t>
  </si>
  <si>
    <t>郝晓强</t>
  </si>
  <si>
    <t>130121********0212</t>
  </si>
  <si>
    <t>1301210023000256</t>
  </si>
  <si>
    <t>石家庄旭宁建筑工程管理有限公司</t>
  </si>
  <si>
    <t>2024.06.11</t>
  </si>
  <si>
    <t>张浩楠</t>
  </si>
  <si>
    <t>130123********3336</t>
  </si>
  <si>
    <t>1301850024000412</t>
  </si>
  <si>
    <t>鹿泉区浩仟网络技术工作室</t>
  </si>
  <si>
    <t>2024.05.28</t>
  </si>
  <si>
    <t>黄潇瑜</t>
  </si>
  <si>
    <t>1301850024000531</t>
  </si>
  <si>
    <t>鹿泉区轻卡蛋糕店(个体工商户)</t>
  </si>
  <si>
    <t>2024.06.28</t>
  </si>
  <si>
    <t>严艺杨</t>
  </si>
  <si>
    <t>130185********4018</t>
  </si>
  <si>
    <t>1301850024000144</t>
  </si>
  <si>
    <t>鹿泉区维禾文化传媒中心(个体工商户)</t>
  </si>
  <si>
    <t>2024.06.21</t>
  </si>
  <si>
    <t>石家豪</t>
  </si>
  <si>
    <t>130121********0018</t>
  </si>
  <si>
    <t>1301210024000037</t>
  </si>
  <si>
    <t>石家庄石信环保科技有限公司</t>
  </si>
  <si>
    <t>2024.07.15</t>
  </si>
  <si>
    <t>王凯</t>
  </si>
  <si>
    <t>130185********1339</t>
  </si>
  <si>
    <t>1301850024000318</t>
  </si>
  <si>
    <t>石家庄顺畅会计服务有限公司</t>
  </si>
  <si>
    <t>2024.07.17</t>
  </si>
  <si>
    <t>王静波</t>
  </si>
  <si>
    <t>130121********2819</t>
  </si>
  <si>
    <t>1301850024000709</t>
  </si>
  <si>
    <t>石家庄耀星企业管理咨询有限责任公司</t>
  </si>
  <si>
    <t>2024.07.30</t>
  </si>
  <si>
    <t>王泽</t>
  </si>
  <si>
    <t>130185********0055</t>
  </si>
  <si>
    <t>1301850023001366</t>
  </si>
  <si>
    <t>鹿泉区盖子商店(个体工商户)</t>
  </si>
  <si>
    <t>2024.08.08</t>
  </si>
  <si>
    <t>杨晓鹏</t>
  </si>
  <si>
    <t>130185********2511</t>
  </si>
  <si>
    <t>1301850024000105</t>
  </si>
  <si>
    <t>鹿泉区忆点心意商行(个体工商户)</t>
  </si>
  <si>
    <t>2024.08.22</t>
  </si>
  <si>
    <t>郝彦</t>
  </si>
  <si>
    <t>130121********2642</t>
  </si>
  <si>
    <t>1301210016000165</t>
  </si>
  <si>
    <t>鹿泉区楷瑞工程队(个体工商户)</t>
  </si>
  <si>
    <t>2024.09.11</t>
  </si>
  <si>
    <t>范建坤</t>
  </si>
  <si>
    <t>130185********0555</t>
  </si>
  <si>
    <t>1301850013003033</t>
  </si>
  <si>
    <t>鹿泉区素仕玥健康咨询服务中心</t>
  </si>
  <si>
    <t>2024.08.26</t>
  </si>
  <si>
    <t>关会强</t>
  </si>
  <si>
    <t>130184********0650</t>
  </si>
  <si>
    <t>1301850024000679</t>
  </si>
  <si>
    <t>鹿泉区禹晨商贸中心(个体工商户)</t>
  </si>
  <si>
    <t>2024.08.27</t>
  </si>
  <si>
    <t>高磊</t>
  </si>
  <si>
    <t>130185********4013</t>
  </si>
  <si>
    <t>1301850024000942</t>
  </si>
  <si>
    <t>鹿泉区森铭商行</t>
  </si>
  <si>
    <t>张圣英</t>
  </si>
  <si>
    <t>130433********0520</t>
  </si>
  <si>
    <t>1301850024001354</t>
  </si>
  <si>
    <t>鹿泉区禾拓商行(个体工商户)</t>
  </si>
  <si>
    <t>2024.10.23</t>
  </si>
  <si>
    <t>于哲</t>
  </si>
  <si>
    <t>130131********0013</t>
  </si>
  <si>
    <t>1301850024001382</t>
  </si>
  <si>
    <t>鹿泉区桃桃美甲店(个体工商户)</t>
  </si>
  <si>
    <t>2024.12.03</t>
  </si>
  <si>
    <t>边路军</t>
  </si>
  <si>
    <t>130122********0411</t>
  </si>
  <si>
    <t>1301850024001397</t>
  </si>
  <si>
    <t>鹿泉区申朋家政服务部（个体工商户）</t>
  </si>
  <si>
    <t>2024.11.11</t>
  </si>
  <si>
    <t>李昆</t>
  </si>
  <si>
    <t>130185********0038</t>
  </si>
  <si>
    <t>1301850024001838</t>
  </si>
  <si>
    <t>石家庄鹿泉区佑途商贸有限公司</t>
  </si>
  <si>
    <t>2025.01.03</t>
  </si>
  <si>
    <t>王杏莉</t>
  </si>
  <si>
    <t>130121********2624</t>
  </si>
  <si>
    <t>1301850024001833</t>
  </si>
  <si>
    <t>鹿泉区新旷商行(个体工商户)</t>
  </si>
  <si>
    <t>2025.01.06</t>
  </si>
  <si>
    <t>梁鹏飞</t>
  </si>
  <si>
    <t>013</t>
  </si>
  <si>
    <t>1301850024002008</t>
  </si>
  <si>
    <t>鹿泉区建顺商行(个体工商户)</t>
  </si>
  <si>
    <t>2025.01.15</t>
  </si>
  <si>
    <t>齐世腾</t>
  </si>
  <si>
    <t>130185********0012</t>
  </si>
  <si>
    <t>1301850024002124</t>
  </si>
  <si>
    <t>石家庄世恺建筑服务有限公司</t>
  </si>
  <si>
    <t>2025.01.08</t>
  </si>
  <si>
    <t>朱秋艳</t>
  </si>
  <si>
    <t>003</t>
  </si>
  <si>
    <t>130126********0949</t>
  </si>
  <si>
    <t>1301850024001971</t>
  </si>
  <si>
    <t>鹿泉区蔓樱服装店(个体工商户)</t>
  </si>
  <si>
    <t>2025.01.16</t>
  </si>
  <si>
    <t xml:space="preserve">创业孵化基地(盖章）：石家庄市鹿泉区创业孵化基地                                                     </t>
  </si>
  <si>
    <t>贾月群</t>
  </si>
  <si>
    <t>130121********2665</t>
  </si>
  <si>
    <t>1301850021002221</t>
  </si>
  <si>
    <t>农村转移就业劳动者</t>
  </si>
  <si>
    <t>鹿泉区爱呀呀美容店</t>
  </si>
  <si>
    <t>李欣</t>
  </si>
  <si>
    <t>130185********1364</t>
  </si>
  <si>
    <t>1301850021001983</t>
  </si>
  <si>
    <t>鹿泉区仁尚仁商行</t>
  </si>
  <si>
    <t>聂珊</t>
  </si>
  <si>
    <t>130185********0106</t>
  </si>
  <si>
    <t>1301850021002136</t>
  </si>
  <si>
    <t>鹿泉区妮尔商行</t>
  </si>
  <si>
    <t>韩素杰</t>
  </si>
  <si>
    <t>130129********3524</t>
  </si>
  <si>
    <t>1301850021001941</t>
  </si>
  <si>
    <t>鹿泉区清之澜净水设备经营部</t>
  </si>
  <si>
    <t>米立伟</t>
  </si>
  <si>
    <t>1301850021002842</t>
  </si>
  <si>
    <t>石家庄快鑫信息技术有限公司</t>
  </si>
  <si>
    <t>高振书</t>
  </si>
  <si>
    <t>130121********1028</t>
  </si>
  <si>
    <t>1303990019034163</t>
  </si>
  <si>
    <t>鹿泉区正旭工艺品店</t>
  </si>
  <si>
    <t>胡伟娟</t>
  </si>
  <si>
    <t>130185********4044</t>
  </si>
  <si>
    <t>1301850014002612</t>
  </si>
  <si>
    <t>石家庄众甫教育科技有限公司</t>
  </si>
  <si>
    <t>李云催</t>
  </si>
  <si>
    <t>130133********2727</t>
  </si>
  <si>
    <t>1301850022000806</t>
  </si>
  <si>
    <t>河北博泓科技有限公司</t>
  </si>
  <si>
    <t>佘志勇</t>
  </si>
  <si>
    <t>130185********403X</t>
  </si>
  <si>
    <t>1301850022000259</t>
  </si>
  <si>
    <t>河北太泰装饰工程有限公司</t>
  </si>
  <si>
    <t>李钊</t>
  </si>
  <si>
    <t>130185********2519</t>
  </si>
  <si>
    <t>1301850022000442</t>
  </si>
  <si>
    <t>鹿泉区研硕商行</t>
  </si>
  <si>
    <t>范倩</t>
  </si>
  <si>
    <t>130185********1841</t>
  </si>
  <si>
    <t>1301850022001268</t>
  </si>
  <si>
    <t>河北八汇会计服务有限公司</t>
  </si>
  <si>
    <t>许晖</t>
  </si>
  <si>
    <t>130105********0624</t>
  </si>
  <si>
    <t>1301040022002522</t>
  </si>
  <si>
    <t>石家庄杏杏快言商贸有限公司</t>
  </si>
  <si>
    <t>梁立莎</t>
  </si>
  <si>
    <t>130185********2827</t>
  </si>
  <si>
    <t>1301850023000134</t>
  </si>
  <si>
    <t>鹿泉区菲墨商行</t>
  </si>
  <si>
    <t>刘春辉</t>
  </si>
  <si>
    <t>130185********0022</t>
  </si>
  <si>
    <t>1301850011000109</t>
  </si>
  <si>
    <t>石家庄贤睿市政工程有限公司</t>
  </si>
  <si>
    <t>赵萍萍</t>
  </si>
  <si>
    <t>130123********5426</t>
  </si>
  <si>
    <t>1301850023000072</t>
  </si>
  <si>
    <t>石家庄市宁贾商贸有限公司</t>
  </si>
  <si>
    <t>孟杰</t>
  </si>
  <si>
    <t>130528********0601</t>
  </si>
  <si>
    <t>1301850023000354</t>
  </si>
  <si>
    <t>鹿泉区雅洲服装店</t>
  </si>
  <si>
    <t>冯美坤</t>
  </si>
  <si>
    <t>130185********0015</t>
  </si>
  <si>
    <t>1301850023000348</t>
  </si>
  <si>
    <t>石家庄耿庚商贸中心</t>
  </si>
  <si>
    <t>王竹</t>
  </si>
  <si>
    <t>130185********0016</t>
  </si>
  <si>
    <t>1301850023000081</t>
  </si>
  <si>
    <t>河北纵阆装饰工程有限公司</t>
  </si>
  <si>
    <t>封威江</t>
  </si>
  <si>
    <t>130185********0073</t>
  </si>
  <si>
    <t>1301850023000157</t>
  </si>
  <si>
    <t>河北威弛科技有限公司</t>
  </si>
  <si>
    <t>王艺朴</t>
  </si>
  <si>
    <t>130983********0016</t>
  </si>
  <si>
    <t>1301040022002667</t>
  </si>
  <si>
    <t>石家庄市鹿泉区水獭洗护工作室</t>
  </si>
  <si>
    <t>冯建斌</t>
  </si>
  <si>
    <t>130122********4334</t>
  </si>
  <si>
    <t>1301850022001083</t>
  </si>
  <si>
    <t>鹿泉区盛霖工程队</t>
  </si>
  <si>
    <t>史佳欣</t>
  </si>
  <si>
    <t>1301850023000565</t>
  </si>
  <si>
    <t>鹿泉区广盈工程队</t>
  </si>
  <si>
    <t>刘彦君</t>
  </si>
  <si>
    <t>130185********0046</t>
  </si>
  <si>
    <t>1301850023000282</t>
  </si>
  <si>
    <t>鹿泉区彦君广告制作部</t>
  </si>
  <si>
    <t>薛梅盈</t>
  </si>
  <si>
    <t>130631********0827</t>
  </si>
  <si>
    <t>1306310014000238</t>
  </si>
  <si>
    <t>石家庄路晨文化传媒工作室</t>
  </si>
  <si>
    <t>高密娟</t>
  </si>
  <si>
    <t>130185********0047</t>
  </si>
  <si>
    <t>1301850023000773</t>
  </si>
  <si>
    <t>河北玖笙家政服务有限责任公司</t>
  </si>
  <si>
    <t>张勇楠</t>
  </si>
  <si>
    <t>1301850023000183</t>
  </si>
  <si>
    <t>石家庄鹿泉区昊彤商贸有限公司</t>
  </si>
  <si>
    <t>张会军</t>
  </si>
  <si>
    <t>130122********001X</t>
  </si>
  <si>
    <t>1301850023000709</t>
  </si>
  <si>
    <t>鹿泉区臻一家电维修部</t>
  </si>
  <si>
    <t>王志</t>
  </si>
  <si>
    <t>130185********4434</t>
  </si>
  <si>
    <t>1301850023000459</t>
  </si>
  <si>
    <t>鹿泉区魏志商行</t>
  </si>
  <si>
    <t>敦建建</t>
  </si>
  <si>
    <t>130122********311X</t>
  </si>
  <si>
    <t>1301850023001171</t>
  </si>
  <si>
    <t>鹿泉区旭建商行</t>
  </si>
  <si>
    <t>胡柯</t>
  </si>
  <si>
    <t>1301850021000204</t>
  </si>
  <si>
    <t>鹿泉区依柯服装店</t>
  </si>
  <si>
    <t>封建环</t>
  </si>
  <si>
    <t>130185********1849</t>
  </si>
  <si>
    <t>1301850013002800</t>
  </si>
  <si>
    <t>石家庄悦安佳健康科技有限公司</t>
  </si>
  <si>
    <t>刘红双</t>
  </si>
  <si>
    <t>130529********5627</t>
  </si>
  <si>
    <t>1301850023000950</t>
  </si>
  <si>
    <t>石家庄玉双建筑工程有限公司</t>
  </si>
  <si>
    <t>常宁</t>
  </si>
  <si>
    <t>130185********251X</t>
  </si>
  <si>
    <t>1303990014006364</t>
  </si>
  <si>
    <t>石家庄众阳商贸有限公司</t>
  </si>
  <si>
    <t>谢志新</t>
  </si>
  <si>
    <t>130121********2011</t>
  </si>
  <si>
    <t>1301850023000320</t>
  </si>
  <si>
    <t>鹿泉区居东居商店</t>
  </si>
  <si>
    <t>刘志刚</t>
  </si>
  <si>
    <t>130122********6215</t>
  </si>
  <si>
    <t>1301850023000369</t>
  </si>
  <si>
    <t>鹿泉区师易书店</t>
  </si>
  <si>
    <t>杜康</t>
  </si>
  <si>
    <t>130185********4019</t>
  </si>
  <si>
    <t>1301850023000367</t>
  </si>
  <si>
    <t>鹿泉区群康信息咨询中心</t>
  </si>
  <si>
    <t>李军伟</t>
  </si>
  <si>
    <t>130185********4012</t>
  </si>
  <si>
    <t>1301850023000381</t>
  </si>
  <si>
    <t>石家庄军伟装修工程队</t>
  </si>
  <si>
    <t>邢兴旺</t>
  </si>
  <si>
    <t>1301850023001522</t>
  </si>
  <si>
    <t>惠沐（石家庄市鹿泉区）灯具批发经营部</t>
  </si>
  <si>
    <t>聂静寓</t>
  </si>
  <si>
    <t>130185********0025</t>
  </si>
  <si>
    <t>1301850023001070</t>
  </si>
  <si>
    <t>石家庄朝煌商贸有限公司</t>
  </si>
  <si>
    <t>王玲霄</t>
  </si>
  <si>
    <t>130185********3720</t>
  </si>
  <si>
    <t>1301850023001528</t>
  </si>
  <si>
    <t>鹿泉区玲霄广告制作中心</t>
  </si>
  <si>
    <t>赵泽强</t>
  </si>
  <si>
    <t>130126********2718</t>
  </si>
  <si>
    <t>1301850023001516</t>
  </si>
  <si>
    <t>鹿泉区禄强商行</t>
  </si>
  <si>
    <t>张若南</t>
  </si>
  <si>
    <t>130132********4105</t>
  </si>
  <si>
    <t>1301850023000799</t>
  </si>
  <si>
    <t>石家庄若鑫建筑工程队</t>
  </si>
  <si>
    <t>130122********6515</t>
  </si>
  <si>
    <t>1301850023001386</t>
  </si>
  <si>
    <t>石家庄隆森建筑工程有限公司</t>
  </si>
  <si>
    <t>王园园</t>
  </si>
  <si>
    <t>130682********5721</t>
  </si>
  <si>
    <t>1301850023001114</t>
  </si>
  <si>
    <t>石家庄七月工程咨询有限公司</t>
  </si>
  <si>
    <t>宗温</t>
  </si>
  <si>
    <t>1301850023001579</t>
  </si>
  <si>
    <t>鹿泉区宗温家用电器修理服务部</t>
  </si>
  <si>
    <t>肖海</t>
  </si>
  <si>
    <t>130185********007X</t>
  </si>
  <si>
    <t>1301850023000621</t>
  </si>
  <si>
    <t>石家庄圣洁汽车租赁中心</t>
  </si>
  <si>
    <t>郭迎</t>
  </si>
  <si>
    <t>130128********2141</t>
  </si>
  <si>
    <t>1301280015000772</t>
  </si>
  <si>
    <t>鹿泉区喜来乐婚庆服务中心</t>
  </si>
  <si>
    <t>崔聚川</t>
  </si>
  <si>
    <t>130122********1011</t>
  </si>
  <si>
    <t>1301850023001581</t>
  </si>
  <si>
    <t>石家庄沐泽建设项目管理有限公司</t>
  </si>
  <si>
    <t>高东凡</t>
  </si>
  <si>
    <t>1301850023001555</t>
  </si>
  <si>
    <t>石家庄市汀务日用百货店</t>
  </si>
  <si>
    <t>冯欢欢</t>
  </si>
  <si>
    <t>130185********4023</t>
  </si>
  <si>
    <t>1301850023000351</t>
  </si>
  <si>
    <t>鹿泉区欢愉商行</t>
  </si>
  <si>
    <t>王世青</t>
  </si>
  <si>
    <t>130185********182X</t>
  </si>
  <si>
    <t>1301850023000326</t>
  </si>
  <si>
    <t>鹿泉区影匠之星耀摄影工作室</t>
  </si>
  <si>
    <t>刘振</t>
  </si>
  <si>
    <t>132440********7331</t>
  </si>
  <si>
    <t>1301850023000433</t>
  </si>
  <si>
    <t>鹿泉区胜锋建筑工程队</t>
  </si>
  <si>
    <t>朱增辉</t>
  </si>
  <si>
    <t>130185********1818</t>
  </si>
  <si>
    <t>1301080021001629</t>
  </si>
  <si>
    <t>鹿泉区增辉文化发展中心</t>
  </si>
  <si>
    <t>李亚光</t>
  </si>
  <si>
    <t>131124********3212</t>
  </si>
  <si>
    <t>1301850024000233</t>
  </si>
  <si>
    <t>石家庄水云净科技有限公司</t>
  </si>
  <si>
    <t>安增飞</t>
  </si>
  <si>
    <t>130185********4016</t>
  </si>
  <si>
    <t>1301850024000343</t>
  </si>
  <si>
    <t>石家庄朴诚市政工程队</t>
  </si>
  <si>
    <t>衣苗苗</t>
  </si>
  <si>
    <t>220524********3223</t>
  </si>
  <si>
    <t>1301850024000059</t>
  </si>
  <si>
    <t>鹿泉区觅匠防水材料商行</t>
  </si>
  <si>
    <t>梁小叶</t>
  </si>
  <si>
    <t>130185********3429</t>
  </si>
  <si>
    <t>1301850023001713</t>
  </si>
  <si>
    <t>石家庄云腾建筑有限公司</t>
  </si>
  <si>
    <t>尚志林</t>
  </si>
  <si>
    <t>130126********1544</t>
  </si>
  <si>
    <t>1301850015003129</t>
  </si>
  <si>
    <t>鹿泉区尚文服装店</t>
  </si>
  <si>
    <t>田群英</t>
  </si>
  <si>
    <t>130185********4428</t>
  </si>
  <si>
    <t>1301040013005550</t>
  </si>
  <si>
    <t>石家庄恩泽教育科技有限公司</t>
  </si>
  <si>
    <t>石皓天</t>
  </si>
  <si>
    <t>130121********0210</t>
  </si>
  <si>
    <t>1301850023001633</t>
  </si>
  <si>
    <t>石家庄卓跃家政服务有限公司</t>
  </si>
  <si>
    <t>高冠儒</t>
  </si>
  <si>
    <t>130121********2637</t>
  </si>
  <si>
    <t>1301850024000006</t>
  </si>
  <si>
    <t>鹿泉区茹森美发店</t>
  </si>
  <si>
    <t>陈密</t>
  </si>
  <si>
    <t>1301850024000526</t>
  </si>
  <si>
    <t>河北恒皙生物科技有限公司</t>
  </si>
  <si>
    <t>佘利姣</t>
  </si>
  <si>
    <t>410728********7649</t>
  </si>
  <si>
    <t>1301850023001691</t>
  </si>
  <si>
    <t>石家庄嘉禾空间设计有限公司</t>
  </si>
  <si>
    <t>申海军</t>
  </si>
  <si>
    <t>132626********4011</t>
  </si>
  <si>
    <t>1301850024000018</t>
  </si>
  <si>
    <t>石家庄君飞建筑劳务分包有限公司</t>
  </si>
  <si>
    <t>童英山</t>
  </si>
  <si>
    <t>130624********0231</t>
  </si>
  <si>
    <t>1306240022000018</t>
  </si>
  <si>
    <t>石家庄金柚人力资源服务有限公司</t>
  </si>
  <si>
    <t>崔瀚文</t>
  </si>
  <si>
    <t>硕士研究生</t>
  </si>
  <si>
    <t>130106********1223</t>
  </si>
  <si>
    <t>1301050024000347</t>
  </si>
  <si>
    <t>石家庄文智商贸有限公司</t>
  </si>
  <si>
    <t>陈超</t>
  </si>
  <si>
    <t>130528********4810</t>
  </si>
  <si>
    <t>1301850024000759</t>
  </si>
  <si>
    <t>河北红方科技有限公司</t>
  </si>
  <si>
    <t>郭亚非</t>
  </si>
  <si>
    <t>130185********0056</t>
  </si>
  <si>
    <t>1301850024000069</t>
  </si>
  <si>
    <t>鹿泉区艺轩咨询服务部</t>
  </si>
  <si>
    <t>吴芮影</t>
  </si>
  <si>
    <t>320324********0920</t>
  </si>
  <si>
    <t>1301850024000443</t>
  </si>
  <si>
    <t>石家庄阳倍商贸有限公司</t>
  </si>
  <si>
    <t>黄聚刚</t>
  </si>
  <si>
    <t>1301850024000569</t>
  </si>
  <si>
    <t>石家庄中鸿盛企业管理服务有限公司</t>
  </si>
  <si>
    <t>侯朋凯</t>
  </si>
  <si>
    <t xml:space="preserve">高中 </t>
  </si>
  <si>
    <t>130185********4050</t>
  </si>
  <si>
    <t>1301850024000306</t>
  </si>
  <si>
    <t>石家庄凯瑞物流有限公司</t>
  </si>
  <si>
    <t>马晓飞</t>
  </si>
  <si>
    <t>130185********0010</t>
  </si>
  <si>
    <t>1301850024000541</t>
  </si>
  <si>
    <t>石家庄庭静装饰有限公司</t>
  </si>
  <si>
    <t>马玉亮</t>
  </si>
  <si>
    <t>130425********7515</t>
  </si>
  <si>
    <t>1301850024000534</t>
  </si>
  <si>
    <t>石家庄玉良摄像摄影服务中心（个人独资）</t>
  </si>
  <si>
    <t>陈海霞</t>
  </si>
  <si>
    <t>130122********4028</t>
  </si>
  <si>
    <t>1301850024000694</t>
  </si>
  <si>
    <t>鹿泉区小暑商行（个体工商户）</t>
  </si>
  <si>
    <t>习小龙</t>
  </si>
  <si>
    <t>130125********8537</t>
  </si>
  <si>
    <t>1301250024000078</t>
  </si>
  <si>
    <t>石家庄桦航建筑工程有限公司</t>
  </si>
  <si>
    <t>张丹</t>
  </si>
  <si>
    <t>130185********4065</t>
  </si>
  <si>
    <t>1301850024001302</t>
  </si>
  <si>
    <t>鹿泉区群励信息咨询中心（个体工商户）</t>
  </si>
  <si>
    <t>韩日友</t>
  </si>
  <si>
    <t>130185********3712</t>
  </si>
  <si>
    <t>1301850024001157</t>
  </si>
  <si>
    <t>石家庄启越文化传媒有限公司</t>
  </si>
  <si>
    <t>董少宁</t>
  </si>
  <si>
    <t>130185********1318</t>
  </si>
  <si>
    <t>1301850024001151</t>
  </si>
  <si>
    <t>鹿泉区人尚人商行（个体工商户）</t>
  </si>
  <si>
    <t>侯凯飞</t>
  </si>
  <si>
    <t>130185********1839</t>
  </si>
  <si>
    <t>1301850015004093</t>
  </si>
  <si>
    <t>石家庄斯兰贸易有限公司</t>
  </si>
  <si>
    <t>梁涛</t>
  </si>
  <si>
    <t>小学</t>
  </si>
  <si>
    <t>1301850024001910</t>
  </si>
  <si>
    <t>石家庄市鹿泉区芭赫销售商行（个人独资）</t>
  </si>
  <si>
    <t>冯秀军</t>
  </si>
  <si>
    <t>130122********4310</t>
  </si>
  <si>
    <t>1301850024001944</t>
  </si>
  <si>
    <t>石家庄铂鸿市政工程有限公司</t>
  </si>
  <si>
    <t>霍元琨</t>
  </si>
  <si>
    <t>130426********0374</t>
  </si>
  <si>
    <t>1304260012000209</t>
  </si>
  <si>
    <t>退伍军人</t>
  </si>
  <si>
    <t>鹿泉区芯电电子设备维修服务部（个体工商户）</t>
  </si>
  <si>
    <t>刘姗珊</t>
  </si>
  <si>
    <t>130106********0512X</t>
  </si>
  <si>
    <t>1301850024001249</t>
  </si>
  <si>
    <t>鹿泉区昌势商行（个体工商户）</t>
  </si>
  <si>
    <t>连喜云</t>
  </si>
  <si>
    <t>132335********2921</t>
  </si>
  <si>
    <t>1301310012008621</t>
  </si>
  <si>
    <t>石家庄喜云商贸有限公司</t>
  </si>
  <si>
    <t>张宇彤</t>
  </si>
  <si>
    <t>130682********0012</t>
  </si>
  <si>
    <t>1301850024001847</t>
  </si>
  <si>
    <t>鹿泉区网际互联网服务部（个体工商户）</t>
  </si>
  <si>
    <t>李江曼</t>
  </si>
  <si>
    <t>130185********0549</t>
  </si>
  <si>
    <t>1301850024000786</t>
  </si>
  <si>
    <t>鹿泉区桃喜美容部（个体工商户）</t>
  </si>
  <si>
    <t>苏玉</t>
  </si>
  <si>
    <t>130185********0542</t>
  </si>
  <si>
    <t>1301850024001219</t>
  </si>
  <si>
    <t>鹿泉区素域建筑工程队（个体工商户）</t>
  </si>
  <si>
    <t>冯士霞</t>
  </si>
  <si>
    <t>130185********1327</t>
  </si>
  <si>
    <t>1301850024001155</t>
  </si>
  <si>
    <t>鹿泉区世厦机械租赁店（个体工商户）</t>
  </si>
  <si>
    <t>张星宾</t>
  </si>
  <si>
    <t>1301850024001320</t>
  </si>
  <si>
    <t>鹿泉区星琛保洁服务店（个体工商户）</t>
  </si>
  <si>
    <t>赵灿</t>
  </si>
  <si>
    <t>130128********1222</t>
  </si>
  <si>
    <t>1301280015000464</t>
  </si>
  <si>
    <t>鹿泉区诗澜电子商务店（个体工商户）</t>
  </si>
  <si>
    <t>段少峰</t>
  </si>
  <si>
    <t>130185********3414</t>
  </si>
  <si>
    <t>1301850024001137</t>
  </si>
  <si>
    <t>石家庄宏峰商贸有限公司</t>
  </si>
  <si>
    <t>冯建科</t>
  </si>
  <si>
    <t>130122********4919</t>
  </si>
  <si>
    <t>1301850024001158</t>
  </si>
  <si>
    <t>鹿泉区欢睦瑶商行（个体工商户）</t>
  </si>
  <si>
    <t>石家庄市鹿泉区创业孵化基地房租水电补贴明细表</t>
  </si>
  <si>
    <r>
      <rPr>
        <b/>
        <sz val="9"/>
        <rFont val="宋体"/>
        <charset val="134"/>
        <scheme val="minor"/>
      </rPr>
      <t>孵化基地名称：</t>
    </r>
    <r>
      <rPr>
        <sz val="8"/>
        <rFont val="宋体"/>
        <charset val="134"/>
        <scheme val="minor"/>
      </rPr>
      <t>鹿泉卓润创业孵化基地</t>
    </r>
  </si>
  <si>
    <t xml:space="preserve"> 第三方租金评估标准：2元/㎡/天</t>
  </si>
  <si>
    <r>
      <rPr>
        <b/>
        <sz val="9"/>
        <rFont val="宋体"/>
        <charset val="134"/>
      </rPr>
      <t>申领补贴起止时间：</t>
    </r>
    <r>
      <rPr>
        <sz val="9"/>
        <rFont val="宋体"/>
        <charset val="134"/>
      </rPr>
      <t>2024.7.1-2024.12.31</t>
    </r>
  </si>
  <si>
    <t>孵化间面积(㎡）</t>
  </si>
  <si>
    <t>公共服务面积(㎡）</t>
  </si>
  <si>
    <t>入驻时间</t>
  </si>
  <si>
    <t>补贴起始时间</t>
  </si>
  <si>
    <t>补贴截止时间</t>
  </si>
  <si>
    <t>补贴天数</t>
  </si>
  <si>
    <t>房租补贴标准（元/㎡/天）</t>
  </si>
  <si>
    <t>房租补贴金额（元）</t>
  </si>
  <si>
    <t>水电补贴金额（元）</t>
  </si>
  <si>
    <t>合计金额（元）</t>
  </si>
  <si>
    <t>2021-08-11</t>
  </si>
  <si>
    <t>2021-11-04</t>
  </si>
  <si>
    <t>2021-12-01</t>
  </si>
  <si>
    <t>2022-03-07</t>
  </si>
  <si>
    <t>2022-06-01</t>
  </si>
  <si>
    <t>2022-06-15</t>
  </si>
  <si>
    <t>2022-07-04</t>
  </si>
  <si>
    <t>2022-10-11</t>
  </si>
  <si>
    <t>2022-11-03</t>
  </si>
  <si>
    <t xml:space="preserve">孵化基地名称：石家庄市鹿泉区创业孵化基地    第三方租金评估标准：2元/㎡/天   申领补贴起止时间：2024.07.01—2024.12.31                </t>
  </si>
  <si>
    <t>总计：</t>
  </si>
</sst>
</file>

<file path=xl/styles.xml><?xml version="1.0" encoding="utf-8"?>
<styleSheet xmlns="http://schemas.openxmlformats.org/spreadsheetml/2006/main">
  <numFmts count="8">
    <numFmt numFmtId="176" formatCode="0.00_ "/>
    <numFmt numFmtId="177" formatCode="0.00_ ;\-0.0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yyyy\-mm\-dd"/>
    <numFmt numFmtId="179" formatCode="000"/>
  </numFmts>
  <fonts count="47">
    <font>
      <sz val="11"/>
      <color theme="1"/>
      <name val="宋体"/>
      <charset val="134"/>
      <scheme val="minor"/>
    </font>
    <font>
      <b/>
      <sz val="18"/>
      <name val="宋体"/>
      <charset val="134"/>
      <scheme val="minor"/>
    </font>
    <font>
      <sz val="11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b/>
      <sz val="9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9"/>
      <name val="宋体"/>
      <charset val="134"/>
      <scheme val="major"/>
    </font>
    <font>
      <b/>
      <sz val="18"/>
      <name val="宋体"/>
      <charset val="134"/>
    </font>
    <font>
      <sz val="10.5"/>
      <name val="宋体"/>
      <charset val="134"/>
    </font>
    <font>
      <sz val="9"/>
      <color rgb="FF000000"/>
      <name val="宋体"/>
      <charset val="134"/>
    </font>
    <font>
      <sz val="12"/>
      <name val="宋体"/>
      <charset val="134"/>
    </font>
    <font>
      <b/>
      <sz val="20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ajor"/>
    </font>
    <font>
      <sz val="16"/>
      <name val="宋体"/>
      <charset val="134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b/>
      <sz val="16"/>
      <name val="宋体"/>
      <charset val="134"/>
    </font>
    <font>
      <sz val="10"/>
      <color theme="1"/>
      <name val="宋体"/>
      <charset val="134"/>
    </font>
    <font>
      <sz val="11"/>
      <color indexed="8"/>
      <name val="宋体"/>
      <charset val="134"/>
    </font>
    <font>
      <b/>
      <sz val="14"/>
      <name val="宋体"/>
      <charset val="134"/>
    </font>
    <font>
      <sz val="9"/>
      <color theme="1"/>
      <name val="宋体"/>
      <charset val="134"/>
    </font>
    <font>
      <sz val="9"/>
      <color theme="1"/>
      <name val="仿宋_GB2312"/>
      <charset val="134"/>
    </font>
    <font>
      <sz val="9"/>
      <color indexed="8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8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9" fillId="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0" borderId="0"/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5" borderId="15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3" fillId="0" borderId="0"/>
    <xf numFmtId="0" fontId="39" fillId="0" borderId="14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41" fillId="23" borderId="17" applyNumberFormat="0" applyAlignment="0" applyProtection="0">
      <alignment vertical="center"/>
    </xf>
    <xf numFmtId="0" fontId="43" fillId="23" borderId="12" applyNumberFormat="0" applyAlignment="0" applyProtection="0">
      <alignment vertical="center"/>
    </xf>
    <xf numFmtId="0" fontId="44" fillId="24" borderId="19" applyNumberForma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3" fillId="0" borderId="0"/>
    <xf numFmtId="0" fontId="35" fillId="36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3" fillId="0" borderId="0"/>
  </cellStyleXfs>
  <cellXfs count="9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 applyProtection="1">
      <alignment horizontal="center" vertical="center"/>
    </xf>
    <xf numFmtId="176" fontId="8" fillId="0" borderId="1" xfId="0" applyNumberFormat="1" applyFont="1" applyFill="1" applyBorder="1" applyAlignment="1" applyProtection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9" fillId="0" borderId="1" xfId="11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9" fontId="9" fillId="0" borderId="1" xfId="11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wrapText="1"/>
    </xf>
    <xf numFmtId="0" fontId="12" fillId="0" borderId="1" xfId="0" applyNumberFormat="1" applyFont="1" applyFill="1" applyBorder="1" applyAlignment="1">
      <alignment horizont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176" fontId="8" fillId="0" borderId="1" xfId="0" applyNumberFormat="1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wrapText="1"/>
    </xf>
    <xf numFmtId="0" fontId="13" fillId="0" borderId="0" xfId="0" applyFont="1" applyFill="1" applyBorder="1" applyAlignment="1"/>
    <xf numFmtId="0" fontId="8" fillId="0" borderId="1" xfId="0" applyFont="1" applyFill="1" applyBorder="1" applyAlignment="1">
      <alignment horizontal="right" wrapText="1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49" fontId="16" fillId="0" borderId="1" xfId="52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0" fontId="16" fillId="0" borderId="1" xfId="1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179" fontId="16" fillId="0" borderId="1" xfId="11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center" wrapText="1"/>
    </xf>
    <xf numFmtId="0" fontId="8" fillId="0" borderId="1" xfId="45" applyFont="1" applyBorder="1" applyAlignment="1">
      <alignment horizontal="center" vertical="center"/>
    </xf>
    <xf numFmtId="0" fontId="8" fillId="0" borderId="1" xfId="45" applyFont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wrapText="1"/>
    </xf>
    <xf numFmtId="0" fontId="1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8" fillId="3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7" fillId="4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5" fillId="2" borderId="1" xfId="2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 applyProtection="1">
      <alignment horizontal="center" vertical="center"/>
      <protection locked="0"/>
    </xf>
    <xf numFmtId="49" fontId="26" fillId="2" borderId="1" xfId="0" applyNumberFormat="1" applyFont="1" applyFill="1" applyBorder="1" applyAlignment="1" applyProtection="1">
      <alignment horizontal="center" vertical="center"/>
      <protection locked="0"/>
    </xf>
    <xf numFmtId="49" fontId="24" fillId="2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8" fillId="0" borderId="1" xfId="45" applyFont="1" applyBorder="1" applyAlignment="1" quotePrefix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4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zjx375169398\FileStorage\File\2025-03\2024.12&#40575;&#27849;&#21306;&#21019;&#19994;&#23413;&#21270;&#22522;&#22320;&#20837;&#39547;&#23454;&#20307;&#24773;&#20917;&#32479;&#35745;&#34920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石家庄市鹿泉区创业孵化基地房租水电补贴明细表"/>
      <sheetName val="石家庄市鹿泉区创业孵化基地入驻实体情况统计表。"/>
      <sheetName val="新面积图"/>
      <sheetName val="Sheet2"/>
    </sheetNames>
    <sheetDataSet>
      <sheetData sheetId="0" refreshError="1"/>
      <sheetData sheetId="1" refreshError="1"/>
      <sheetData sheetId="2" refreshError="1">
        <row r="1">
          <cell r="A1" t="str">
            <v>房名</v>
          </cell>
          <cell r="B1" t="str">
            <v>套内面积</v>
          </cell>
          <cell r="C1" t="str">
            <v>公摊系数</v>
          </cell>
          <cell r="D1" t="str">
            <v>公摊面积</v>
          </cell>
          <cell r="E1" t="str">
            <v>建筑总面积</v>
          </cell>
          <cell r="F1" t="str">
            <v>公共区域分摊面积</v>
          </cell>
        </row>
        <row r="2">
          <cell r="A2">
            <v>231</v>
          </cell>
          <cell r="B2">
            <v>22.743</v>
          </cell>
          <cell r="C2">
            <v>0.494707</v>
          </cell>
          <cell r="D2">
            <v>11.251</v>
          </cell>
          <cell r="E2">
            <v>33.99</v>
          </cell>
          <cell r="F2">
            <v>9.64</v>
          </cell>
        </row>
        <row r="3">
          <cell r="A3">
            <v>233</v>
          </cell>
          <cell r="B3">
            <v>23.688</v>
          </cell>
          <cell r="C3">
            <v>0.494707</v>
          </cell>
          <cell r="D3">
            <v>11.719</v>
          </cell>
          <cell r="E3">
            <v>35.41</v>
          </cell>
          <cell r="F3">
            <v>9.64</v>
          </cell>
        </row>
        <row r="4">
          <cell r="A4">
            <v>238</v>
          </cell>
          <cell r="B4">
            <v>26.112</v>
          </cell>
          <cell r="C4">
            <v>0.494707</v>
          </cell>
          <cell r="D4">
            <v>12.918</v>
          </cell>
          <cell r="E4">
            <v>39.03</v>
          </cell>
          <cell r="F4">
            <v>9.64</v>
          </cell>
        </row>
        <row r="5">
          <cell r="A5">
            <v>236</v>
          </cell>
          <cell r="B5">
            <v>24.82</v>
          </cell>
          <cell r="C5">
            <v>0.494707</v>
          </cell>
          <cell r="D5">
            <v>12.279</v>
          </cell>
          <cell r="E5">
            <v>37.1</v>
          </cell>
          <cell r="F5">
            <v>9.64</v>
          </cell>
        </row>
        <row r="6">
          <cell r="A6">
            <v>230</v>
          </cell>
          <cell r="B6">
            <v>24.752</v>
          </cell>
          <cell r="C6">
            <v>0.494707</v>
          </cell>
          <cell r="D6">
            <v>12.245</v>
          </cell>
          <cell r="E6">
            <v>37</v>
          </cell>
          <cell r="F6">
            <v>9.64</v>
          </cell>
        </row>
        <row r="7">
          <cell r="A7">
            <v>228</v>
          </cell>
          <cell r="B7">
            <v>26.112</v>
          </cell>
          <cell r="C7">
            <v>0.494707</v>
          </cell>
          <cell r="D7">
            <v>12.918</v>
          </cell>
          <cell r="E7">
            <v>39.03</v>
          </cell>
          <cell r="F7">
            <v>9.64</v>
          </cell>
        </row>
        <row r="8">
          <cell r="A8">
            <v>226</v>
          </cell>
          <cell r="B8">
            <v>24.956</v>
          </cell>
          <cell r="C8">
            <v>0.494707</v>
          </cell>
          <cell r="D8">
            <v>12.346</v>
          </cell>
          <cell r="E8">
            <v>37.3</v>
          </cell>
          <cell r="F8">
            <v>9.64</v>
          </cell>
        </row>
        <row r="9">
          <cell r="A9">
            <v>222</v>
          </cell>
          <cell r="B9">
            <v>26.384</v>
          </cell>
          <cell r="C9">
            <v>0.494707</v>
          </cell>
          <cell r="D9">
            <v>13.052</v>
          </cell>
          <cell r="E9">
            <v>39.44</v>
          </cell>
          <cell r="F9">
            <v>9.64</v>
          </cell>
        </row>
        <row r="10">
          <cell r="A10">
            <v>220</v>
          </cell>
          <cell r="B10">
            <v>24.752</v>
          </cell>
          <cell r="C10">
            <v>0.494707</v>
          </cell>
          <cell r="D10">
            <v>12.245</v>
          </cell>
          <cell r="E10">
            <v>37</v>
          </cell>
          <cell r="F10">
            <v>9.64</v>
          </cell>
        </row>
        <row r="11">
          <cell r="A11">
            <v>218</v>
          </cell>
          <cell r="B11">
            <v>26.044</v>
          </cell>
          <cell r="C11">
            <v>0.494707</v>
          </cell>
          <cell r="D11">
            <v>12.884</v>
          </cell>
          <cell r="E11">
            <v>38.93</v>
          </cell>
          <cell r="F11">
            <v>9.64</v>
          </cell>
        </row>
        <row r="12">
          <cell r="A12">
            <v>216</v>
          </cell>
          <cell r="B12">
            <v>23.392</v>
          </cell>
          <cell r="C12">
            <v>0.494707</v>
          </cell>
          <cell r="D12">
            <v>11.572</v>
          </cell>
          <cell r="E12">
            <v>34.96</v>
          </cell>
          <cell r="F12">
            <v>9.64</v>
          </cell>
        </row>
        <row r="13">
          <cell r="A13">
            <v>2211</v>
          </cell>
          <cell r="B13">
            <v>38.19</v>
          </cell>
          <cell r="C13">
            <v>0.494707</v>
          </cell>
          <cell r="D13">
            <v>18.893</v>
          </cell>
          <cell r="E13">
            <v>57.08</v>
          </cell>
          <cell r="F13">
            <v>9.64</v>
          </cell>
        </row>
        <row r="14">
          <cell r="A14">
            <v>2215</v>
          </cell>
          <cell r="B14">
            <v>19.95</v>
          </cell>
          <cell r="C14">
            <v>0.494707</v>
          </cell>
          <cell r="D14">
            <v>9.869</v>
          </cell>
          <cell r="E14">
            <v>29.82</v>
          </cell>
          <cell r="F14">
            <v>9.64</v>
          </cell>
        </row>
        <row r="15">
          <cell r="A15">
            <v>2229</v>
          </cell>
          <cell r="B15">
            <v>33.63</v>
          </cell>
          <cell r="C15">
            <v>0.494707</v>
          </cell>
          <cell r="D15">
            <v>16.637</v>
          </cell>
          <cell r="E15">
            <v>50.27</v>
          </cell>
          <cell r="F15">
            <v>9.64</v>
          </cell>
        </row>
        <row r="16">
          <cell r="A16">
            <v>2231</v>
          </cell>
          <cell r="B16">
            <v>34.2</v>
          </cell>
          <cell r="C16">
            <v>0.494707</v>
          </cell>
          <cell r="D16">
            <v>16.919</v>
          </cell>
          <cell r="E16">
            <v>51.12</v>
          </cell>
          <cell r="F16">
            <v>9.64</v>
          </cell>
        </row>
        <row r="17">
          <cell r="A17">
            <v>2233</v>
          </cell>
          <cell r="B17">
            <v>33.63</v>
          </cell>
          <cell r="C17">
            <v>0.494707</v>
          </cell>
          <cell r="D17">
            <v>16.637</v>
          </cell>
          <cell r="E17">
            <v>50.27</v>
          </cell>
          <cell r="F17">
            <v>9.64</v>
          </cell>
        </row>
        <row r="18">
          <cell r="A18">
            <v>2212</v>
          </cell>
          <cell r="B18">
            <v>23.94</v>
          </cell>
          <cell r="C18">
            <v>0.494707</v>
          </cell>
          <cell r="D18">
            <v>11.843</v>
          </cell>
          <cell r="E18">
            <v>35.78</v>
          </cell>
          <cell r="F18">
            <v>9.64</v>
          </cell>
        </row>
        <row r="19">
          <cell r="A19">
            <v>2216</v>
          </cell>
          <cell r="B19">
            <v>23.37</v>
          </cell>
          <cell r="C19">
            <v>0.494707</v>
          </cell>
          <cell r="D19">
            <v>11.561</v>
          </cell>
          <cell r="E19">
            <v>34.93</v>
          </cell>
          <cell r="F19">
            <v>9.64</v>
          </cell>
        </row>
        <row r="20">
          <cell r="A20">
            <v>2218</v>
          </cell>
          <cell r="B20">
            <v>36.48</v>
          </cell>
          <cell r="C20">
            <v>0.494707</v>
          </cell>
          <cell r="D20">
            <v>18.047</v>
          </cell>
          <cell r="E20">
            <v>54.53</v>
          </cell>
          <cell r="F20">
            <v>9.64</v>
          </cell>
        </row>
        <row r="21">
          <cell r="A21">
            <v>2220</v>
          </cell>
          <cell r="B21">
            <v>34.77</v>
          </cell>
          <cell r="C21">
            <v>0.494707</v>
          </cell>
          <cell r="D21">
            <v>17.201</v>
          </cell>
          <cell r="E21">
            <v>51.97</v>
          </cell>
          <cell r="F21">
            <v>9.64</v>
          </cell>
        </row>
        <row r="22">
          <cell r="A22">
            <v>2222</v>
          </cell>
          <cell r="B22">
            <v>33.63</v>
          </cell>
          <cell r="C22">
            <v>0.494707</v>
          </cell>
          <cell r="D22">
            <v>16.637</v>
          </cell>
          <cell r="E22">
            <v>50.27</v>
          </cell>
          <cell r="F22">
            <v>9.64</v>
          </cell>
        </row>
        <row r="23">
          <cell r="A23">
            <v>2226</v>
          </cell>
          <cell r="B23">
            <v>34.2</v>
          </cell>
          <cell r="C23">
            <v>0.494707</v>
          </cell>
          <cell r="D23">
            <v>16.919</v>
          </cell>
          <cell r="E23">
            <v>51.12</v>
          </cell>
          <cell r="F23">
            <v>9.64</v>
          </cell>
        </row>
        <row r="24">
          <cell r="A24">
            <v>2228</v>
          </cell>
          <cell r="B24">
            <v>34.2</v>
          </cell>
          <cell r="C24">
            <v>0.494707</v>
          </cell>
          <cell r="D24">
            <v>16.919</v>
          </cell>
          <cell r="E24">
            <v>51.12</v>
          </cell>
          <cell r="F24">
            <v>9.64</v>
          </cell>
        </row>
        <row r="25">
          <cell r="A25">
            <v>2219</v>
          </cell>
          <cell r="B25">
            <v>35.91</v>
          </cell>
          <cell r="C25">
            <v>0.494707</v>
          </cell>
          <cell r="D25">
            <v>17.765</v>
          </cell>
          <cell r="E25">
            <v>53.68</v>
          </cell>
          <cell r="F25">
            <v>9.64</v>
          </cell>
        </row>
        <row r="26">
          <cell r="A26">
            <v>2221</v>
          </cell>
          <cell r="B26">
            <v>34.2</v>
          </cell>
          <cell r="C26">
            <v>0.494707</v>
          </cell>
          <cell r="D26">
            <v>16.919</v>
          </cell>
          <cell r="E26">
            <v>51.12</v>
          </cell>
          <cell r="F26">
            <v>9.64</v>
          </cell>
        </row>
        <row r="27">
          <cell r="A27">
            <v>211</v>
          </cell>
          <cell r="B27">
            <v>26.901</v>
          </cell>
          <cell r="C27">
            <v>0.494707</v>
          </cell>
          <cell r="D27">
            <v>13.308</v>
          </cell>
          <cell r="E27">
            <v>40.21</v>
          </cell>
          <cell r="F27">
            <v>9.64</v>
          </cell>
        </row>
        <row r="28">
          <cell r="A28">
            <v>213</v>
          </cell>
          <cell r="B28">
            <v>23.184</v>
          </cell>
          <cell r="C28">
            <v>0.494707</v>
          </cell>
          <cell r="D28">
            <v>11.469</v>
          </cell>
          <cell r="E28">
            <v>34.65</v>
          </cell>
          <cell r="F28">
            <v>9.64</v>
          </cell>
        </row>
        <row r="29">
          <cell r="A29">
            <v>215</v>
          </cell>
          <cell r="B29">
            <v>22.995</v>
          </cell>
          <cell r="C29">
            <v>0.494707</v>
          </cell>
          <cell r="D29">
            <v>11.376</v>
          </cell>
          <cell r="E29">
            <v>34.37</v>
          </cell>
          <cell r="F29">
            <v>9.64</v>
          </cell>
        </row>
        <row r="30">
          <cell r="A30">
            <v>217</v>
          </cell>
          <cell r="B30">
            <v>24.318</v>
          </cell>
          <cell r="C30">
            <v>0.494707</v>
          </cell>
          <cell r="D30">
            <v>12.03</v>
          </cell>
          <cell r="E30">
            <v>36.35</v>
          </cell>
          <cell r="F30">
            <v>9.64</v>
          </cell>
        </row>
        <row r="31">
          <cell r="A31">
            <v>219</v>
          </cell>
          <cell r="B31">
            <v>22.806</v>
          </cell>
          <cell r="C31">
            <v>0.494707</v>
          </cell>
          <cell r="D31">
            <v>11.282</v>
          </cell>
          <cell r="E31">
            <v>34.09</v>
          </cell>
          <cell r="F31">
            <v>9.64</v>
          </cell>
        </row>
        <row r="32">
          <cell r="A32">
            <v>221</v>
          </cell>
          <cell r="B32">
            <v>24.381</v>
          </cell>
          <cell r="C32">
            <v>0.494707</v>
          </cell>
          <cell r="D32">
            <v>12.061</v>
          </cell>
          <cell r="E32">
            <v>36.44</v>
          </cell>
          <cell r="F32">
            <v>9.64</v>
          </cell>
        </row>
        <row r="33">
          <cell r="A33">
            <v>223</v>
          </cell>
          <cell r="B33">
            <v>22.932</v>
          </cell>
          <cell r="C33">
            <v>0.494707</v>
          </cell>
          <cell r="D33">
            <v>11.345</v>
          </cell>
          <cell r="E33">
            <v>34.28</v>
          </cell>
          <cell r="F33">
            <v>9.64</v>
          </cell>
        </row>
        <row r="34">
          <cell r="A34">
            <v>225</v>
          </cell>
          <cell r="B34">
            <v>24.318</v>
          </cell>
          <cell r="C34">
            <v>0.494707</v>
          </cell>
          <cell r="D34">
            <v>12.03</v>
          </cell>
          <cell r="E34">
            <v>36.35</v>
          </cell>
          <cell r="F34">
            <v>9.64</v>
          </cell>
        </row>
        <row r="35">
          <cell r="A35">
            <v>227</v>
          </cell>
          <cell r="B35">
            <v>22.806</v>
          </cell>
          <cell r="C35">
            <v>0.494707</v>
          </cell>
          <cell r="D35">
            <v>11.282</v>
          </cell>
          <cell r="E35">
            <v>34.09</v>
          </cell>
          <cell r="F35">
            <v>9.64</v>
          </cell>
        </row>
        <row r="36">
          <cell r="A36">
            <v>229</v>
          </cell>
          <cell r="B36">
            <v>24.318</v>
          </cell>
          <cell r="C36">
            <v>0.494707</v>
          </cell>
          <cell r="D36">
            <v>12.03</v>
          </cell>
          <cell r="E36">
            <v>36.35</v>
          </cell>
          <cell r="F36">
            <v>9.64</v>
          </cell>
        </row>
        <row r="37">
          <cell r="A37">
            <v>311</v>
          </cell>
          <cell r="B37">
            <v>24.992</v>
          </cell>
          <cell r="C37">
            <v>0.494707</v>
          </cell>
          <cell r="D37">
            <v>12.364</v>
          </cell>
          <cell r="E37">
            <v>37.36</v>
          </cell>
          <cell r="F37">
            <v>9.64</v>
          </cell>
        </row>
        <row r="38">
          <cell r="A38">
            <v>313</v>
          </cell>
          <cell r="B38">
            <v>24.633</v>
          </cell>
          <cell r="C38">
            <v>0.494707</v>
          </cell>
          <cell r="D38">
            <v>12.186</v>
          </cell>
          <cell r="E38">
            <v>36.82</v>
          </cell>
          <cell r="F38">
            <v>9.64</v>
          </cell>
        </row>
        <row r="39">
          <cell r="A39">
            <v>315</v>
          </cell>
          <cell r="B39">
            <v>23.751</v>
          </cell>
          <cell r="C39">
            <v>0.494707</v>
          </cell>
          <cell r="D39">
            <v>11.75</v>
          </cell>
          <cell r="E39">
            <v>35.5</v>
          </cell>
          <cell r="F39">
            <v>9.64</v>
          </cell>
        </row>
        <row r="40">
          <cell r="A40">
            <v>317</v>
          </cell>
          <cell r="B40">
            <v>24.255</v>
          </cell>
          <cell r="C40">
            <v>0.494707</v>
          </cell>
          <cell r="D40">
            <v>11.999</v>
          </cell>
          <cell r="E40">
            <v>36.25</v>
          </cell>
          <cell r="F40">
            <v>9.64</v>
          </cell>
        </row>
        <row r="41">
          <cell r="A41">
            <v>319</v>
          </cell>
          <cell r="B41">
            <v>23.77</v>
          </cell>
          <cell r="C41">
            <v>0.494707</v>
          </cell>
          <cell r="D41">
            <v>11.759</v>
          </cell>
          <cell r="E41">
            <v>35.53</v>
          </cell>
          <cell r="F41">
            <v>9.64</v>
          </cell>
        </row>
        <row r="42">
          <cell r="A42">
            <v>321</v>
          </cell>
          <cell r="B42">
            <v>24.444</v>
          </cell>
          <cell r="C42">
            <v>0.494707</v>
          </cell>
          <cell r="D42">
            <v>12.093</v>
          </cell>
          <cell r="E42">
            <v>36.54</v>
          </cell>
          <cell r="F42">
            <v>9.64</v>
          </cell>
        </row>
        <row r="43">
          <cell r="A43">
            <v>323</v>
          </cell>
          <cell r="B43">
            <v>22.932</v>
          </cell>
          <cell r="C43">
            <v>0.494707</v>
          </cell>
          <cell r="D43">
            <v>11.345</v>
          </cell>
          <cell r="E43">
            <v>34.28</v>
          </cell>
          <cell r="F43">
            <v>9.64</v>
          </cell>
        </row>
        <row r="44">
          <cell r="A44">
            <v>325</v>
          </cell>
          <cell r="B44">
            <v>22.995</v>
          </cell>
          <cell r="C44">
            <v>0.494707</v>
          </cell>
          <cell r="D44">
            <v>11.376</v>
          </cell>
          <cell r="E44">
            <v>34.37</v>
          </cell>
          <cell r="F44">
            <v>9.64</v>
          </cell>
        </row>
        <row r="45">
          <cell r="A45">
            <v>327</v>
          </cell>
          <cell r="B45">
            <v>22.554</v>
          </cell>
          <cell r="C45">
            <v>0.494707</v>
          </cell>
          <cell r="D45">
            <v>11.158</v>
          </cell>
          <cell r="E45">
            <v>33.71</v>
          </cell>
          <cell r="F45">
            <v>9.64</v>
          </cell>
        </row>
        <row r="46">
          <cell r="A46">
            <v>329</v>
          </cell>
          <cell r="B46">
            <v>24.507</v>
          </cell>
          <cell r="C46">
            <v>0.494707</v>
          </cell>
          <cell r="D46">
            <v>12.124</v>
          </cell>
          <cell r="E46">
            <v>36.63</v>
          </cell>
          <cell r="F46">
            <v>9.64</v>
          </cell>
        </row>
        <row r="47">
          <cell r="A47">
            <v>331</v>
          </cell>
          <cell r="B47">
            <v>22.617</v>
          </cell>
          <cell r="C47">
            <v>0.494707</v>
          </cell>
          <cell r="D47">
            <v>11.189</v>
          </cell>
          <cell r="E47">
            <v>33.81</v>
          </cell>
          <cell r="F47">
            <v>9.64</v>
          </cell>
        </row>
        <row r="48">
          <cell r="A48">
            <v>333</v>
          </cell>
          <cell r="B48">
            <v>23.94</v>
          </cell>
          <cell r="C48">
            <v>0.494707</v>
          </cell>
          <cell r="D48">
            <v>11.843</v>
          </cell>
          <cell r="E48">
            <v>35.78</v>
          </cell>
          <cell r="F48">
            <v>9.64</v>
          </cell>
        </row>
        <row r="49">
          <cell r="A49">
            <v>316</v>
          </cell>
          <cell r="B49">
            <v>22.372</v>
          </cell>
          <cell r="C49">
            <v>0.494707</v>
          </cell>
          <cell r="D49">
            <v>11.068</v>
          </cell>
          <cell r="E49">
            <v>33.44</v>
          </cell>
          <cell r="F49">
            <v>9.64</v>
          </cell>
        </row>
        <row r="50">
          <cell r="A50">
            <v>318</v>
          </cell>
          <cell r="B50">
            <v>26.18</v>
          </cell>
          <cell r="C50">
            <v>0.494707</v>
          </cell>
          <cell r="D50">
            <v>12.951</v>
          </cell>
          <cell r="E50">
            <v>39.13</v>
          </cell>
          <cell r="F50">
            <v>9.64</v>
          </cell>
        </row>
        <row r="51">
          <cell r="A51">
            <v>320</v>
          </cell>
          <cell r="B51">
            <v>24.548</v>
          </cell>
          <cell r="C51">
            <v>0.494707</v>
          </cell>
          <cell r="D51">
            <v>12.144</v>
          </cell>
          <cell r="E51">
            <v>36.69</v>
          </cell>
          <cell r="F51">
            <v>9.64</v>
          </cell>
        </row>
        <row r="52">
          <cell r="A52">
            <v>322</v>
          </cell>
          <cell r="B52">
            <v>26.248</v>
          </cell>
          <cell r="C52">
            <v>0.494707</v>
          </cell>
          <cell r="D52">
            <v>12.985</v>
          </cell>
          <cell r="E52">
            <v>39.23</v>
          </cell>
          <cell r="F52">
            <v>9.64</v>
          </cell>
        </row>
        <row r="53">
          <cell r="A53">
            <v>326</v>
          </cell>
          <cell r="B53">
            <v>24.548</v>
          </cell>
          <cell r="C53">
            <v>0.494707</v>
          </cell>
          <cell r="D53">
            <v>12.144</v>
          </cell>
          <cell r="E53">
            <v>36.69</v>
          </cell>
          <cell r="F53">
            <v>9.64</v>
          </cell>
        </row>
        <row r="54">
          <cell r="A54">
            <v>328</v>
          </cell>
          <cell r="B54">
            <v>26.18</v>
          </cell>
          <cell r="C54">
            <v>0.494707</v>
          </cell>
          <cell r="D54">
            <v>12.951</v>
          </cell>
          <cell r="E54">
            <v>39.13</v>
          </cell>
          <cell r="F54">
            <v>9.64</v>
          </cell>
        </row>
        <row r="55">
          <cell r="A55">
            <v>330</v>
          </cell>
          <cell r="B55">
            <v>24.548</v>
          </cell>
          <cell r="C55">
            <v>0.494707</v>
          </cell>
          <cell r="D55">
            <v>12.144</v>
          </cell>
          <cell r="E55">
            <v>36.69</v>
          </cell>
          <cell r="F55">
            <v>9.64</v>
          </cell>
        </row>
        <row r="56">
          <cell r="A56">
            <v>332</v>
          </cell>
          <cell r="B56">
            <v>26.18</v>
          </cell>
          <cell r="C56">
            <v>0.494707</v>
          </cell>
          <cell r="D56">
            <v>12.951</v>
          </cell>
          <cell r="E56">
            <v>39.13</v>
          </cell>
          <cell r="F56">
            <v>9.64</v>
          </cell>
        </row>
        <row r="57">
          <cell r="A57">
            <v>336</v>
          </cell>
          <cell r="B57">
            <v>24.684</v>
          </cell>
          <cell r="C57">
            <v>0.494707</v>
          </cell>
          <cell r="D57">
            <v>12.211</v>
          </cell>
          <cell r="E57">
            <v>36.9</v>
          </cell>
          <cell r="F57">
            <v>9.64</v>
          </cell>
        </row>
        <row r="58">
          <cell r="A58">
            <v>338</v>
          </cell>
          <cell r="B58">
            <v>25.772</v>
          </cell>
          <cell r="C58">
            <v>0.494707</v>
          </cell>
          <cell r="D58">
            <v>12.75</v>
          </cell>
          <cell r="E58">
            <v>38.52</v>
          </cell>
          <cell r="F58">
            <v>9.64</v>
          </cell>
        </row>
        <row r="59">
          <cell r="A59">
            <v>411</v>
          </cell>
          <cell r="B59">
            <v>27.284</v>
          </cell>
          <cell r="C59">
            <v>0.494707</v>
          </cell>
          <cell r="D59">
            <v>13.498</v>
          </cell>
          <cell r="E59">
            <v>40.78</v>
          </cell>
          <cell r="F59">
            <v>9.64</v>
          </cell>
        </row>
        <row r="60">
          <cell r="A60">
            <v>413</v>
          </cell>
          <cell r="B60">
            <v>22.514</v>
          </cell>
          <cell r="C60">
            <v>0.494707</v>
          </cell>
          <cell r="D60">
            <v>11.138</v>
          </cell>
          <cell r="E60">
            <v>33.65</v>
          </cell>
          <cell r="F60">
            <v>9.64</v>
          </cell>
        </row>
        <row r="61">
          <cell r="A61">
            <v>415</v>
          </cell>
          <cell r="B61">
            <v>23.278</v>
          </cell>
          <cell r="C61">
            <v>0.494707</v>
          </cell>
          <cell r="D61">
            <v>11.516</v>
          </cell>
          <cell r="E61">
            <v>34.79</v>
          </cell>
          <cell r="F61">
            <v>9.64</v>
          </cell>
        </row>
        <row r="62">
          <cell r="A62">
            <v>417</v>
          </cell>
          <cell r="B62">
            <v>23.977</v>
          </cell>
          <cell r="C62">
            <v>0.494707</v>
          </cell>
          <cell r="D62">
            <v>11.862</v>
          </cell>
          <cell r="E62">
            <v>35.84</v>
          </cell>
          <cell r="F62">
            <v>9.64</v>
          </cell>
        </row>
        <row r="63">
          <cell r="A63">
            <v>419</v>
          </cell>
          <cell r="B63">
            <v>23.786</v>
          </cell>
          <cell r="C63">
            <v>0.494707</v>
          </cell>
          <cell r="D63">
            <v>11.767</v>
          </cell>
          <cell r="E63">
            <v>35.55</v>
          </cell>
          <cell r="F63">
            <v>9.64</v>
          </cell>
        </row>
        <row r="64">
          <cell r="A64">
            <v>421</v>
          </cell>
          <cell r="B64">
            <v>23.85</v>
          </cell>
          <cell r="C64">
            <v>0.494707</v>
          </cell>
          <cell r="D64">
            <v>11.799</v>
          </cell>
          <cell r="E64">
            <v>35.65</v>
          </cell>
          <cell r="F64">
            <v>9.64</v>
          </cell>
        </row>
        <row r="65">
          <cell r="A65">
            <v>423</v>
          </cell>
          <cell r="B65">
            <v>23.85</v>
          </cell>
          <cell r="C65">
            <v>0.494707</v>
          </cell>
          <cell r="D65">
            <v>11.799</v>
          </cell>
          <cell r="E65">
            <v>35.65</v>
          </cell>
          <cell r="F65">
            <v>9.64</v>
          </cell>
        </row>
        <row r="66">
          <cell r="A66">
            <v>425</v>
          </cell>
          <cell r="B66">
            <v>23.596</v>
          </cell>
          <cell r="C66">
            <v>0.494707</v>
          </cell>
          <cell r="D66">
            <v>11.673</v>
          </cell>
          <cell r="E66">
            <v>35.27</v>
          </cell>
          <cell r="F66">
            <v>9.64</v>
          </cell>
        </row>
        <row r="67">
          <cell r="A67">
            <v>427</v>
          </cell>
          <cell r="B67">
            <v>24.232</v>
          </cell>
          <cell r="C67">
            <v>0.494707</v>
          </cell>
          <cell r="D67">
            <v>11.988</v>
          </cell>
          <cell r="E67">
            <v>36.22</v>
          </cell>
          <cell r="F67">
            <v>9.64</v>
          </cell>
        </row>
        <row r="68">
          <cell r="A68">
            <v>432</v>
          </cell>
          <cell r="B68">
            <v>24.938</v>
          </cell>
          <cell r="C68">
            <v>0.494707</v>
          </cell>
          <cell r="D68">
            <v>12.337</v>
          </cell>
          <cell r="E68">
            <v>37.28</v>
          </cell>
          <cell r="F68">
            <v>9.64</v>
          </cell>
        </row>
        <row r="69">
          <cell r="A69">
            <v>429</v>
          </cell>
          <cell r="B69">
            <v>23.659</v>
          </cell>
          <cell r="C69">
            <v>0.494707</v>
          </cell>
          <cell r="D69">
            <v>11.704</v>
          </cell>
          <cell r="E69">
            <v>35.36</v>
          </cell>
          <cell r="F69">
            <v>9.64</v>
          </cell>
        </row>
        <row r="70">
          <cell r="A70">
            <v>416</v>
          </cell>
          <cell r="B70">
            <v>25.27</v>
          </cell>
          <cell r="C70">
            <v>0.494707</v>
          </cell>
          <cell r="D70">
            <v>12.501</v>
          </cell>
          <cell r="E70">
            <v>37.77</v>
          </cell>
          <cell r="F70">
            <v>9.64</v>
          </cell>
        </row>
        <row r="71">
          <cell r="A71">
            <v>418</v>
          </cell>
          <cell r="B71">
            <v>24.605</v>
          </cell>
          <cell r="C71">
            <v>0.494707</v>
          </cell>
          <cell r="D71">
            <v>12.172</v>
          </cell>
          <cell r="E71">
            <v>36.78</v>
          </cell>
          <cell r="F71">
            <v>9.64</v>
          </cell>
        </row>
        <row r="72">
          <cell r="A72">
            <v>420</v>
          </cell>
          <cell r="B72">
            <v>25.071</v>
          </cell>
          <cell r="C72">
            <v>0.494707</v>
          </cell>
          <cell r="D72">
            <v>12.403</v>
          </cell>
          <cell r="E72">
            <v>37.47</v>
          </cell>
          <cell r="F72">
            <v>9.64</v>
          </cell>
        </row>
        <row r="73">
          <cell r="A73">
            <v>422</v>
          </cell>
          <cell r="B73">
            <v>24.871</v>
          </cell>
          <cell r="C73">
            <v>0.494707</v>
          </cell>
          <cell r="D73">
            <v>12.304</v>
          </cell>
          <cell r="E73">
            <v>37.18</v>
          </cell>
          <cell r="F73">
            <v>9.64</v>
          </cell>
        </row>
        <row r="74">
          <cell r="A74">
            <v>426</v>
          </cell>
          <cell r="B74">
            <v>25.071</v>
          </cell>
          <cell r="C74">
            <v>0.494707</v>
          </cell>
          <cell r="D74">
            <v>12.403</v>
          </cell>
          <cell r="E74">
            <v>37.47</v>
          </cell>
          <cell r="F74">
            <v>9.64</v>
          </cell>
        </row>
        <row r="75">
          <cell r="A75">
            <v>428</v>
          </cell>
          <cell r="B75">
            <v>24.871</v>
          </cell>
          <cell r="C75">
            <v>0.494707</v>
          </cell>
          <cell r="D75">
            <v>12.304</v>
          </cell>
          <cell r="E75">
            <v>37.18</v>
          </cell>
          <cell r="F75">
            <v>9.64</v>
          </cell>
        </row>
        <row r="76">
          <cell r="A76">
            <v>430</v>
          </cell>
          <cell r="B76">
            <v>24.938</v>
          </cell>
          <cell r="C76">
            <v>0.494707</v>
          </cell>
          <cell r="D76">
            <v>12.337</v>
          </cell>
          <cell r="E76">
            <v>37.28</v>
          </cell>
          <cell r="F76">
            <v>9.64</v>
          </cell>
        </row>
        <row r="77">
          <cell r="E77">
            <v>2898.75</v>
          </cell>
        </row>
        <row r="78">
          <cell r="A78" t="str">
            <v>房名</v>
          </cell>
          <cell r="B78" t="str">
            <v>套内面积</v>
          </cell>
          <cell r="C78" t="str">
            <v>公摊系数</v>
          </cell>
          <cell r="D78" t="str">
            <v>公摊面积</v>
          </cell>
          <cell r="E78" t="str">
            <v>建筑总面积</v>
          </cell>
          <cell r="F78" t="str">
            <v>所在功能区</v>
          </cell>
        </row>
        <row r="79">
          <cell r="A79">
            <v>101</v>
          </cell>
          <cell r="B79">
            <v>65.92</v>
          </cell>
          <cell r="C79">
            <v>0.494707</v>
          </cell>
          <cell r="D79">
            <v>32.611</v>
          </cell>
          <cell r="E79">
            <v>98.53</v>
          </cell>
          <cell r="F79" t="str">
            <v>办公室</v>
          </cell>
        </row>
        <row r="80">
          <cell r="A80">
            <v>102</v>
          </cell>
          <cell r="B80">
            <v>59.754</v>
          </cell>
          <cell r="C80">
            <v>0.494707</v>
          </cell>
          <cell r="D80">
            <v>29.561</v>
          </cell>
          <cell r="E80">
            <v>89.32</v>
          </cell>
          <cell r="F80" t="str">
            <v>档案室</v>
          </cell>
        </row>
        <row r="81">
          <cell r="A81">
            <v>2241</v>
          </cell>
          <cell r="B81">
            <v>85.257</v>
          </cell>
          <cell r="C81">
            <v>0.494707</v>
          </cell>
          <cell r="D81">
            <v>42.177</v>
          </cell>
          <cell r="E81">
            <v>127.43</v>
          </cell>
          <cell r="F81" t="str">
            <v>公共服务区</v>
          </cell>
        </row>
        <row r="82">
          <cell r="A82">
            <v>232</v>
          </cell>
          <cell r="B82">
            <v>26.316</v>
          </cell>
          <cell r="C82">
            <v>0.494707</v>
          </cell>
          <cell r="D82">
            <v>13.019</v>
          </cell>
          <cell r="E82">
            <v>39.34</v>
          </cell>
          <cell r="F82" t="str">
            <v>指导室</v>
          </cell>
        </row>
        <row r="83">
          <cell r="A83">
            <v>2242</v>
          </cell>
          <cell r="B83">
            <v>65.92</v>
          </cell>
          <cell r="C83">
            <v>0.494707</v>
          </cell>
          <cell r="D83">
            <v>32.611</v>
          </cell>
          <cell r="E83">
            <v>98.53</v>
          </cell>
          <cell r="F83" t="str">
            <v>会议室</v>
          </cell>
        </row>
        <row r="84">
          <cell r="A84">
            <v>2240</v>
          </cell>
          <cell r="B84">
            <v>42.3</v>
          </cell>
          <cell r="C84">
            <v>0.494707</v>
          </cell>
          <cell r="D84">
            <v>20.926</v>
          </cell>
          <cell r="E84">
            <v>63.23</v>
          </cell>
          <cell r="F84" t="str">
            <v>活动室</v>
          </cell>
        </row>
        <row r="85">
          <cell r="A85">
            <v>2238</v>
          </cell>
          <cell r="B85">
            <v>23.5</v>
          </cell>
          <cell r="C85">
            <v>0.494707</v>
          </cell>
          <cell r="D85">
            <v>11.626</v>
          </cell>
          <cell r="E85">
            <v>35.13</v>
          </cell>
          <cell r="F85" t="str">
            <v>阅览室</v>
          </cell>
        </row>
        <row r="86">
          <cell r="A86">
            <v>433</v>
          </cell>
          <cell r="B86">
            <v>114.912</v>
          </cell>
          <cell r="C86">
            <v>0.494707</v>
          </cell>
          <cell r="D86">
            <v>56.848</v>
          </cell>
          <cell r="E86">
            <v>171.76</v>
          </cell>
          <cell r="F86" t="str">
            <v>会议室</v>
          </cell>
        </row>
        <row r="87">
          <cell r="E87">
            <v>723.27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7"/>
  <sheetViews>
    <sheetView workbookViewId="0">
      <selection activeCell="E10" sqref="E10"/>
    </sheetView>
  </sheetViews>
  <sheetFormatPr defaultColWidth="9" defaultRowHeight="13.5" outlineLevelCol="7"/>
  <cols>
    <col min="1" max="1" width="5.875" customWidth="1"/>
    <col min="2" max="2" width="6.625" customWidth="1"/>
    <col min="3" max="3" width="6.5" customWidth="1"/>
    <col min="4" max="4" width="15.375" customWidth="1"/>
    <col min="5" max="5" width="14.125" customWidth="1"/>
    <col min="7" max="7" width="23.875" customWidth="1"/>
  </cols>
  <sheetData>
    <row r="1" ht="18.75" spans="1:8">
      <c r="A1" s="79" t="s">
        <v>0</v>
      </c>
      <c r="B1" s="79"/>
      <c r="C1" s="79"/>
      <c r="D1" s="79"/>
      <c r="E1" s="79"/>
      <c r="F1" s="79"/>
      <c r="G1" s="79"/>
      <c r="H1" s="79"/>
    </row>
    <row r="2" spans="1:8">
      <c r="A2" s="80" t="s">
        <v>1</v>
      </c>
      <c r="B2" s="80" t="s">
        <v>2</v>
      </c>
      <c r="C2" s="80" t="s">
        <v>3</v>
      </c>
      <c r="D2" s="80" t="s">
        <v>4</v>
      </c>
      <c r="E2" s="80" t="s">
        <v>5</v>
      </c>
      <c r="F2" s="80" t="s">
        <v>6</v>
      </c>
      <c r="G2" s="80" t="s">
        <v>7</v>
      </c>
      <c r="H2" s="80" t="s">
        <v>8</v>
      </c>
    </row>
    <row r="3" spans="1:8">
      <c r="A3" s="81">
        <v>1</v>
      </c>
      <c r="B3" s="82" t="s">
        <v>9</v>
      </c>
      <c r="C3" s="82" t="s">
        <v>10</v>
      </c>
      <c r="D3" s="83" t="s">
        <v>11</v>
      </c>
      <c r="E3" s="84" t="s">
        <v>12</v>
      </c>
      <c r="F3" s="85" t="s">
        <v>13</v>
      </c>
      <c r="G3" s="82" t="s">
        <v>14</v>
      </c>
      <c r="H3" s="85">
        <v>3300</v>
      </c>
    </row>
    <row r="4" spans="1:8">
      <c r="A4" s="81">
        <v>2</v>
      </c>
      <c r="B4" s="86" t="s">
        <v>15</v>
      </c>
      <c r="C4" s="86" t="s">
        <v>16</v>
      </c>
      <c r="D4" s="86" t="s">
        <v>17</v>
      </c>
      <c r="E4" s="84" t="s">
        <v>12</v>
      </c>
      <c r="F4" s="85" t="s">
        <v>13</v>
      </c>
      <c r="G4" s="86" t="s">
        <v>14</v>
      </c>
      <c r="H4" s="85">
        <v>3300</v>
      </c>
    </row>
    <row r="5" spans="1:8">
      <c r="A5" s="81">
        <v>3</v>
      </c>
      <c r="B5" s="87" t="s">
        <v>18</v>
      </c>
      <c r="C5" s="87" t="s">
        <v>16</v>
      </c>
      <c r="D5" s="88" t="s">
        <v>19</v>
      </c>
      <c r="E5" s="84" t="s">
        <v>12</v>
      </c>
      <c r="F5" s="85" t="s">
        <v>13</v>
      </c>
      <c r="G5" s="87" t="s">
        <v>14</v>
      </c>
      <c r="H5" s="85">
        <v>3300</v>
      </c>
    </row>
    <row r="6" spans="1:8">
      <c r="A6" s="81">
        <v>4</v>
      </c>
      <c r="B6" s="89" t="s">
        <v>20</v>
      </c>
      <c r="C6" s="89" t="s">
        <v>10</v>
      </c>
      <c r="D6" s="90" t="s">
        <v>21</v>
      </c>
      <c r="E6" s="84" t="s">
        <v>12</v>
      </c>
      <c r="F6" s="85" t="s">
        <v>13</v>
      </c>
      <c r="G6" s="89" t="s">
        <v>22</v>
      </c>
      <c r="H6" s="85">
        <v>3300</v>
      </c>
    </row>
    <row r="7" spans="1:8">
      <c r="A7" s="81">
        <v>5</v>
      </c>
      <c r="B7" s="89" t="s">
        <v>23</v>
      </c>
      <c r="C7" s="89" t="s">
        <v>10</v>
      </c>
      <c r="D7" s="90" t="s">
        <v>24</v>
      </c>
      <c r="E7" s="84" t="s">
        <v>12</v>
      </c>
      <c r="F7" s="85" t="s">
        <v>13</v>
      </c>
      <c r="G7" s="89" t="s">
        <v>22</v>
      </c>
      <c r="H7" s="85">
        <v>3300</v>
      </c>
    </row>
    <row r="8" spans="1:8">
      <c r="A8" s="81">
        <v>6</v>
      </c>
      <c r="B8" s="91" t="s">
        <v>25</v>
      </c>
      <c r="C8" s="91" t="s">
        <v>10</v>
      </c>
      <c r="D8" s="91" t="s">
        <v>26</v>
      </c>
      <c r="E8" s="84" t="s">
        <v>12</v>
      </c>
      <c r="F8" s="91" t="s">
        <v>13</v>
      </c>
      <c r="G8" s="91" t="s">
        <v>27</v>
      </c>
      <c r="H8" s="85">
        <v>3300</v>
      </c>
    </row>
    <row r="9" spans="1:8">
      <c r="A9" s="81">
        <v>7</v>
      </c>
      <c r="B9" s="91" t="s">
        <v>28</v>
      </c>
      <c r="C9" s="91" t="s">
        <v>10</v>
      </c>
      <c r="D9" s="91" t="s">
        <v>29</v>
      </c>
      <c r="E9" s="84" t="s">
        <v>12</v>
      </c>
      <c r="F9" s="91" t="s">
        <v>13</v>
      </c>
      <c r="G9" s="91" t="s">
        <v>27</v>
      </c>
      <c r="H9" s="85">
        <v>3300</v>
      </c>
    </row>
    <row r="10" spans="1:8">
      <c r="A10" s="81">
        <v>8</v>
      </c>
      <c r="B10" s="91" t="s">
        <v>30</v>
      </c>
      <c r="C10" s="91" t="s">
        <v>10</v>
      </c>
      <c r="D10" s="91" t="s">
        <v>31</v>
      </c>
      <c r="E10" s="84" t="s">
        <v>12</v>
      </c>
      <c r="F10" s="91" t="s">
        <v>32</v>
      </c>
      <c r="G10" s="91" t="s">
        <v>27</v>
      </c>
      <c r="H10" s="85">
        <v>3300</v>
      </c>
    </row>
    <row r="11" spans="1:8">
      <c r="A11" s="81">
        <v>9</v>
      </c>
      <c r="B11" s="91" t="s">
        <v>33</v>
      </c>
      <c r="C11" s="91" t="s">
        <v>16</v>
      </c>
      <c r="D11" s="91" t="s">
        <v>34</v>
      </c>
      <c r="E11" s="84" t="s">
        <v>12</v>
      </c>
      <c r="F11" s="91" t="s">
        <v>32</v>
      </c>
      <c r="G11" s="91" t="s">
        <v>27</v>
      </c>
      <c r="H11" s="85">
        <v>3300</v>
      </c>
    </row>
    <row r="12" spans="1:8">
      <c r="A12" s="81">
        <v>10</v>
      </c>
      <c r="B12" s="91" t="s">
        <v>35</v>
      </c>
      <c r="C12" s="91" t="s">
        <v>10</v>
      </c>
      <c r="D12" s="91" t="s">
        <v>36</v>
      </c>
      <c r="E12" s="84" t="s">
        <v>12</v>
      </c>
      <c r="F12" s="91" t="s">
        <v>32</v>
      </c>
      <c r="G12" s="91" t="s">
        <v>27</v>
      </c>
      <c r="H12" s="85">
        <v>3300</v>
      </c>
    </row>
    <row r="13" spans="1:8">
      <c r="A13" s="81">
        <v>11</v>
      </c>
      <c r="B13" s="91" t="s">
        <v>37</v>
      </c>
      <c r="C13" s="91" t="s">
        <v>10</v>
      </c>
      <c r="D13" s="91" t="s">
        <v>38</v>
      </c>
      <c r="E13" s="84" t="s">
        <v>12</v>
      </c>
      <c r="F13" s="91" t="s">
        <v>13</v>
      </c>
      <c r="G13" s="91" t="s">
        <v>39</v>
      </c>
      <c r="H13" s="85">
        <v>3300</v>
      </c>
    </row>
    <row r="14" spans="1:8">
      <c r="A14" s="81">
        <v>12</v>
      </c>
      <c r="B14" s="91" t="s">
        <v>40</v>
      </c>
      <c r="C14" s="91" t="s">
        <v>10</v>
      </c>
      <c r="D14" s="91" t="s">
        <v>41</v>
      </c>
      <c r="E14" s="84" t="s">
        <v>12</v>
      </c>
      <c r="F14" s="91" t="s">
        <v>32</v>
      </c>
      <c r="G14" s="91" t="s">
        <v>39</v>
      </c>
      <c r="H14" s="85">
        <v>3300</v>
      </c>
    </row>
    <row r="15" spans="1:8">
      <c r="A15" s="81">
        <v>13</v>
      </c>
      <c r="B15" s="91" t="s">
        <v>42</v>
      </c>
      <c r="C15" s="91" t="s">
        <v>10</v>
      </c>
      <c r="D15" s="91" t="s">
        <v>43</v>
      </c>
      <c r="E15" s="84" t="s">
        <v>12</v>
      </c>
      <c r="F15" s="91" t="s">
        <v>13</v>
      </c>
      <c r="G15" s="91" t="s">
        <v>39</v>
      </c>
      <c r="H15" s="85">
        <v>3300</v>
      </c>
    </row>
    <row r="16" spans="1:8">
      <c r="A16" s="81">
        <v>14</v>
      </c>
      <c r="B16" s="91" t="s">
        <v>44</v>
      </c>
      <c r="C16" s="91" t="s">
        <v>10</v>
      </c>
      <c r="D16" s="91" t="s">
        <v>45</v>
      </c>
      <c r="E16" s="84" t="s">
        <v>12</v>
      </c>
      <c r="F16" s="91" t="s">
        <v>32</v>
      </c>
      <c r="G16" s="91" t="s">
        <v>39</v>
      </c>
      <c r="H16" s="85">
        <v>3300</v>
      </c>
    </row>
    <row r="17" spans="1:8">
      <c r="A17" s="81">
        <v>15</v>
      </c>
      <c r="B17" s="91" t="s">
        <v>46</v>
      </c>
      <c r="C17" s="91" t="s">
        <v>10</v>
      </c>
      <c r="D17" s="91" t="s">
        <v>47</v>
      </c>
      <c r="E17" s="84" t="s">
        <v>12</v>
      </c>
      <c r="F17" s="91" t="s">
        <v>32</v>
      </c>
      <c r="G17" s="91" t="s">
        <v>39</v>
      </c>
      <c r="H17" s="85">
        <v>3300</v>
      </c>
    </row>
    <row r="18" spans="1:8">
      <c r="A18" s="81">
        <v>16</v>
      </c>
      <c r="B18" s="92" t="s">
        <v>48</v>
      </c>
      <c r="C18" s="92" t="s">
        <v>10</v>
      </c>
      <c r="D18" s="92" t="s">
        <v>49</v>
      </c>
      <c r="E18" s="84" t="s">
        <v>12</v>
      </c>
      <c r="F18" s="92" t="s">
        <v>32</v>
      </c>
      <c r="G18" s="92" t="s">
        <v>39</v>
      </c>
      <c r="H18" s="85">
        <v>3300</v>
      </c>
    </row>
    <row r="19" spans="1:8">
      <c r="A19" s="81">
        <v>17</v>
      </c>
      <c r="B19" s="92" t="s">
        <v>50</v>
      </c>
      <c r="C19" s="92" t="s">
        <v>10</v>
      </c>
      <c r="D19" s="92" t="s">
        <v>51</v>
      </c>
      <c r="E19" s="84" t="s">
        <v>12</v>
      </c>
      <c r="F19" s="92" t="s">
        <v>32</v>
      </c>
      <c r="G19" s="92" t="s">
        <v>39</v>
      </c>
      <c r="H19" s="85">
        <v>3300</v>
      </c>
    </row>
    <row r="20" spans="1:8">
      <c r="A20" s="81">
        <v>18</v>
      </c>
      <c r="B20" s="92" t="s">
        <v>52</v>
      </c>
      <c r="C20" s="92" t="s">
        <v>10</v>
      </c>
      <c r="D20" s="92" t="s">
        <v>53</v>
      </c>
      <c r="E20" s="84" t="s">
        <v>12</v>
      </c>
      <c r="F20" s="92" t="s">
        <v>13</v>
      </c>
      <c r="G20" s="92" t="s">
        <v>39</v>
      </c>
      <c r="H20" s="85">
        <v>3300</v>
      </c>
    </row>
    <row r="21" spans="1:8">
      <c r="A21" s="81">
        <v>19</v>
      </c>
      <c r="B21" s="92" t="s">
        <v>54</v>
      </c>
      <c r="C21" s="92" t="s">
        <v>10</v>
      </c>
      <c r="D21" s="92" t="s">
        <v>55</v>
      </c>
      <c r="E21" s="84" t="s">
        <v>12</v>
      </c>
      <c r="F21" s="92" t="s">
        <v>13</v>
      </c>
      <c r="G21" s="92" t="s">
        <v>39</v>
      </c>
      <c r="H21" s="85">
        <v>3300</v>
      </c>
    </row>
    <row r="22" spans="1:8">
      <c r="A22" s="81">
        <v>20</v>
      </c>
      <c r="B22" s="91" t="s">
        <v>56</v>
      </c>
      <c r="C22" s="91" t="s">
        <v>10</v>
      </c>
      <c r="D22" s="91" t="s">
        <v>57</v>
      </c>
      <c r="E22" s="84" t="s">
        <v>12</v>
      </c>
      <c r="F22" s="91" t="s">
        <v>13</v>
      </c>
      <c r="G22" s="91" t="s">
        <v>58</v>
      </c>
      <c r="H22" s="85">
        <v>3300</v>
      </c>
    </row>
    <row r="23" spans="1:8">
      <c r="A23" s="81">
        <v>21</v>
      </c>
      <c r="B23" s="91" t="s">
        <v>59</v>
      </c>
      <c r="C23" s="91" t="s">
        <v>16</v>
      </c>
      <c r="D23" s="91" t="s">
        <v>60</v>
      </c>
      <c r="E23" s="84" t="s">
        <v>12</v>
      </c>
      <c r="F23" s="91" t="s">
        <v>32</v>
      </c>
      <c r="G23" s="91" t="s">
        <v>58</v>
      </c>
      <c r="H23" s="85">
        <v>3300</v>
      </c>
    </row>
    <row r="24" spans="1:8">
      <c r="A24" s="81">
        <v>22</v>
      </c>
      <c r="B24" s="91" t="s">
        <v>61</v>
      </c>
      <c r="C24" s="91" t="s">
        <v>10</v>
      </c>
      <c r="D24" s="91" t="s">
        <v>62</v>
      </c>
      <c r="E24" s="84" t="s">
        <v>12</v>
      </c>
      <c r="F24" s="91" t="s">
        <v>13</v>
      </c>
      <c r="G24" s="91" t="s">
        <v>58</v>
      </c>
      <c r="H24" s="85">
        <v>3300</v>
      </c>
    </row>
    <row r="25" spans="1:8">
      <c r="A25" s="81">
        <v>23</v>
      </c>
      <c r="B25" s="91" t="s">
        <v>63</v>
      </c>
      <c r="C25" s="91" t="s">
        <v>16</v>
      </c>
      <c r="D25" s="91" t="s">
        <v>64</v>
      </c>
      <c r="E25" s="84" t="s">
        <v>12</v>
      </c>
      <c r="F25" s="91" t="s">
        <v>32</v>
      </c>
      <c r="G25" s="91" t="s">
        <v>58</v>
      </c>
      <c r="H25" s="85">
        <v>3300</v>
      </c>
    </row>
    <row r="26" spans="1:8">
      <c r="A26" s="81">
        <v>24</v>
      </c>
      <c r="B26" s="91" t="s">
        <v>65</v>
      </c>
      <c r="C26" s="91" t="s">
        <v>16</v>
      </c>
      <c r="D26" s="91" t="s">
        <v>66</v>
      </c>
      <c r="E26" s="84" t="s">
        <v>12</v>
      </c>
      <c r="F26" s="91" t="s">
        <v>32</v>
      </c>
      <c r="G26" s="91" t="s">
        <v>58</v>
      </c>
      <c r="H26" s="85">
        <v>3300</v>
      </c>
    </row>
    <row r="27" spans="1:8">
      <c r="A27" s="81">
        <v>25</v>
      </c>
      <c r="B27" s="91" t="s">
        <v>67</v>
      </c>
      <c r="C27" s="91" t="s">
        <v>10</v>
      </c>
      <c r="D27" s="91" t="s">
        <v>68</v>
      </c>
      <c r="E27" s="84" t="s">
        <v>12</v>
      </c>
      <c r="F27" s="91" t="s">
        <v>32</v>
      </c>
      <c r="G27" s="91" t="s">
        <v>58</v>
      </c>
      <c r="H27" s="85">
        <v>3300</v>
      </c>
    </row>
    <row r="28" spans="1:8">
      <c r="A28" s="81">
        <v>26</v>
      </c>
      <c r="B28" s="91" t="s">
        <v>69</v>
      </c>
      <c r="C28" s="91" t="s">
        <v>16</v>
      </c>
      <c r="D28" s="91" t="s">
        <v>70</v>
      </c>
      <c r="E28" s="84" t="s">
        <v>12</v>
      </c>
      <c r="F28" s="91" t="s">
        <v>13</v>
      </c>
      <c r="G28" s="91" t="s">
        <v>58</v>
      </c>
      <c r="H28" s="85">
        <v>3300</v>
      </c>
    </row>
    <row r="29" spans="1:8">
      <c r="A29" s="81">
        <v>27</v>
      </c>
      <c r="B29" s="91" t="s">
        <v>71</v>
      </c>
      <c r="C29" s="91" t="s">
        <v>10</v>
      </c>
      <c r="D29" s="91" t="s">
        <v>72</v>
      </c>
      <c r="E29" s="84" t="s">
        <v>12</v>
      </c>
      <c r="F29" s="91" t="s">
        <v>13</v>
      </c>
      <c r="G29" s="91" t="s">
        <v>58</v>
      </c>
      <c r="H29" s="85">
        <v>3300</v>
      </c>
    </row>
    <row r="30" spans="1:8">
      <c r="A30" s="81">
        <v>28</v>
      </c>
      <c r="B30" s="91" t="s">
        <v>73</v>
      </c>
      <c r="C30" s="91" t="s">
        <v>16</v>
      </c>
      <c r="D30" s="91" t="s">
        <v>74</v>
      </c>
      <c r="E30" s="84" t="s">
        <v>12</v>
      </c>
      <c r="F30" s="91" t="s">
        <v>13</v>
      </c>
      <c r="G30" s="91" t="s">
        <v>58</v>
      </c>
      <c r="H30" s="85">
        <v>3300</v>
      </c>
    </row>
    <row r="31" spans="1:8">
      <c r="A31" s="81">
        <v>29</v>
      </c>
      <c r="B31" s="91" t="s">
        <v>75</v>
      </c>
      <c r="C31" s="91" t="s">
        <v>10</v>
      </c>
      <c r="D31" s="91" t="s">
        <v>76</v>
      </c>
      <c r="E31" s="84" t="s">
        <v>12</v>
      </c>
      <c r="F31" s="91" t="s">
        <v>32</v>
      </c>
      <c r="G31" s="91" t="s">
        <v>58</v>
      </c>
      <c r="H31" s="85">
        <v>3300</v>
      </c>
    </row>
    <row r="32" spans="1:8">
      <c r="A32" s="81">
        <v>30</v>
      </c>
      <c r="B32" s="91" t="s">
        <v>77</v>
      </c>
      <c r="C32" s="91" t="s">
        <v>10</v>
      </c>
      <c r="D32" s="91" t="s">
        <v>78</v>
      </c>
      <c r="E32" s="84" t="s">
        <v>12</v>
      </c>
      <c r="F32" s="91" t="s">
        <v>13</v>
      </c>
      <c r="G32" s="91" t="s">
        <v>58</v>
      </c>
      <c r="H32" s="85">
        <v>3300</v>
      </c>
    </row>
    <row r="33" spans="1:8">
      <c r="A33" s="81">
        <v>31</v>
      </c>
      <c r="B33" s="91" t="s">
        <v>79</v>
      </c>
      <c r="C33" s="91" t="s">
        <v>10</v>
      </c>
      <c r="D33" s="91" t="s">
        <v>80</v>
      </c>
      <c r="E33" s="84" t="s">
        <v>12</v>
      </c>
      <c r="F33" s="91" t="s">
        <v>13</v>
      </c>
      <c r="G33" s="91" t="s">
        <v>58</v>
      </c>
      <c r="H33" s="85">
        <v>3300</v>
      </c>
    </row>
    <row r="34" spans="1:8">
      <c r="A34" s="81">
        <v>32</v>
      </c>
      <c r="B34" s="91" t="s">
        <v>81</v>
      </c>
      <c r="C34" s="91" t="s">
        <v>10</v>
      </c>
      <c r="D34" s="91" t="s">
        <v>82</v>
      </c>
      <c r="E34" s="84" t="s">
        <v>12</v>
      </c>
      <c r="F34" s="91" t="s">
        <v>13</v>
      </c>
      <c r="G34" s="91" t="s">
        <v>58</v>
      </c>
      <c r="H34" s="85">
        <v>3300</v>
      </c>
    </row>
    <row r="35" spans="1:8">
      <c r="A35" s="81">
        <v>33</v>
      </c>
      <c r="B35" s="91" t="s">
        <v>83</v>
      </c>
      <c r="C35" s="91" t="s">
        <v>10</v>
      </c>
      <c r="D35" s="91" t="s">
        <v>84</v>
      </c>
      <c r="E35" s="84" t="s">
        <v>12</v>
      </c>
      <c r="F35" s="91" t="s">
        <v>32</v>
      </c>
      <c r="G35" s="91" t="s">
        <v>58</v>
      </c>
      <c r="H35" s="85">
        <v>3300</v>
      </c>
    </row>
    <row r="36" spans="1:8">
      <c r="A36" s="81">
        <v>34</v>
      </c>
      <c r="B36" s="91" t="s">
        <v>85</v>
      </c>
      <c r="C36" s="91" t="s">
        <v>10</v>
      </c>
      <c r="D36" s="91" t="s">
        <v>86</v>
      </c>
      <c r="E36" s="84" t="s">
        <v>12</v>
      </c>
      <c r="F36" s="91" t="s">
        <v>13</v>
      </c>
      <c r="G36" s="91" t="s">
        <v>58</v>
      </c>
      <c r="H36" s="85">
        <v>3300</v>
      </c>
    </row>
    <row r="37" spans="1:8">
      <c r="A37" s="81">
        <v>35</v>
      </c>
      <c r="B37" s="91" t="s">
        <v>87</v>
      </c>
      <c r="C37" s="91" t="s">
        <v>16</v>
      </c>
      <c r="D37" s="91" t="s">
        <v>88</v>
      </c>
      <c r="E37" s="84" t="s">
        <v>12</v>
      </c>
      <c r="F37" s="91" t="s">
        <v>13</v>
      </c>
      <c r="G37" s="91" t="s">
        <v>58</v>
      </c>
      <c r="H37" s="85">
        <v>3300</v>
      </c>
    </row>
    <row r="38" spans="1:8">
      <c r="A38" s="81">
        <v>36</v>
      </c>
      <c r="B38" s="91" t="s">
        <v>89</v>
      </c>
      <c r="C38" s="91" t="s">
        <v>10</v>
      </c>
      <c r="D38" s="91" t="s">
        <v>90</v>
      </c>
      <c r="E38" s="84" t="s">
        <v>12</v>
      </c>
      <c r="F38" s="91" t="s">
        <v>32</v>
      </c>
      <c r="G38" s="91" t="s">
        <v>58</v>
      </c>
      <c r="H38" s="85">
        <v>3300</v>
      </c>
    </row>
    <row r="39" spans="1:8">
      <c r="A39" s="81">
        <v>37</v>
      </c>
      <c r="B39" s="91" t="s">
        <v>91</v>
      </c>
      <c r="C39" s="91" t="s">
        <v>10</v>
      </c>
      <c r="D39" s="91" t="s">
        <v>92</v>
      </c>
      <c r="E39" s="84" t="s">
        <v>12</v>
      </c>
      <c r="F39" s="91" t="s">
        <v>32</v>
      </c>
      <c r="G39" s="91" t="s">
        <v>58</v>
      </c>
      <c r="H39" s="85">
        <v>3300</v>
      </c>
    </row>
    <row r="40" spans="1:8">
      <c r="A40" s="81">
        <v>38</v>
      </c>
      <c r="B40" s="93" t="s">
        <v>93</v>
      </c>
      <c r="C40" s="91" t="s">
        <v>10</v>
      </c>
      <c r="D40" s="91" t="s">
        <v>94</v>
      </c>
      <c r="E40" s="84" t="s">
        <v>12</v>
      </c>
      <c r="F40" s="91" t="s">
        <v>13</v>
      </c>
      <c r="G40" s="91" t="s">
        <v>58</v>
      </c>
      <c r="H40" s="85">
        <v>3300</v>
      </c>
    </row>
    <row r="41" spans="1:8">
      <c r="A41" s="81">
        <v>39</v>
      </c>
      <c r="B41" s="91" t="s">
        <v>95</v>
      </c>
      <c r="C41" s="91" t="s">
        <v>10</v>
      </c>
      <c r="D41" s="91" t="s">
        <v>96</v>
      </c>
      <c r="E41" s="84" t="s">
        <v>12</v>
      </c>
      <c r="F41" s="91" t="s">
        <v>13</v>
      </c>
      <c r="G41" s="91" t="s">
        <v>58</v>
      </c>
      <c r="H41" s="85">
        <v>3300</v>
      </c>
    </row>
    <row r="42" spans="1:8">
      <c r="A42" s="81">
        <v>40</v>
      </c>
      <c r="B42" s="91" t="s">
        <v>97</v>
      </c>
      <c r="C42" s="91" t="s">
        <v>10</v>
      </c>
      <c r="D42" s="91" t="s">
        <v>98</v>
      </c>
      <c r="E42" s="84" t="s">
        <v>12</v>
      </c>
      <c r="F42" s="91" t="s">
        <v>13</v>
      </c>
      <c r="G42" s="91" t="s">
        <v>58</v>
      </c>
      <c r="H42" s="85">
        <v>3300</v>
      </c>
    </row>
    <row r="43" spans="1:8">
      <c r="A43" s="81">
        <v>41</v>
      </c>
      <c r="B43" s="91" t="s">
        <v>99</v>
      </c>
      <c r="C43" s="91" t="s">
        <v>10</v>
      </c>
      <c r="D43" s="91" t="s">
        <v>100</v>
      </c>
      <c r="E43" s="84" t="s">
        <v>12</v>
      </c>
      <c r="F43" s="91" t="s">
        <v>32</v>
      </c>
      <c r="G43" s="91" t="s">
        <v>58</v>
      </c>
      <c r="H43" s="85">
        <v>3300</v>
      </c>
    </row>
    <row r="44" spans="1:8">
      <c r="A44" s="81">
        <v>42</v>
      </c>
      <c r="B44" s="91" t="s">
        <v>101</v>
      </c>
      <c r="C44" s="91" t="s">
        <v>10</v>
      </c>
      <c r="D44" s="91" t="s">
        <v>102</v>
      </c>
      <c r="E44" s="84" t="s">
        <v>12</v>
      </c>
      <c r="F44" s="91" t="s">
        <v>13</v>
      </c>
      <c r="G44" s="91" t="s">
        <v>58</v>
      </c>
      <c r="H44" s="85">
        <v>3300</v>
      </c>
    </row>
    <row r="45" spans="1:8">
      <c r="A45" s="81">
        <v>43</v>
      </c>
      <c r="B45" s="91" t="s">
        <v>103</v>
      </c>
      <c r="C45" s="91" t="s">
        <v>10</v>
      </c>
      <c r="D45" s="91" t="s">
        <v>104</v>
      </c>
      <c r="E45" s="84" t="s">
        <v>12</v>
      </c>
      <c r="F45" s="91" t="s">
        <v>13</v>
      </c>
      <c r="G45" s="91" t="s">
        <v>58</v>
      </c>
      <c r="H45" s="85">
        <v>3300</v>
      </c>
    </row>
    <row r="46" spans="1:8">
      <c r="A46" s="81">
        <v>44</v>
      </c>
      <c r="B46" s="91" t="s">
        <v>105</v>
      </c>
      <c r="C46" s="91" t="s">
        <v>10</v>
      </c>
      <c r="D46" s="91" t="s">
        <v>106</v>
      </c>
      <c r="E46" s="84" t="s">
        <v>12</v>
      </c>
      <c r="F46" s="91" t="s">
        <v>32</v>
      </c>
      <c r="G46" s="91" t="s">
        <v>58</v>
      </c>
      <c r="H46" s="85">
        <v>3300</v>
      </c>
    </row>
    <row r="47" spans="1:8">
      <c r="A47" s="81">
        <v>45</v>
      </c>
      <c r="B47" s="91" t="s">
        <v>107</v>
      </c>
      <c r="C47" s="91" t="s">
        <v>10</v>
      </c>
      <c r="D47" s="91" t="s">
        <v>108</v>
      </c>
      <c r="E47" s="84" t="s">
        <v>12</v>
      </c>
      <c r="F47" s="91" t="s">
        <v>13</v>
      </c>
      <c r="G47" s="91" t="s">
        <v>58</v>
      </c>
      <c r="H47" s="85">
        <v>3300</v>
      </c>
    </row>
    <row r="48" spans="1:8">
      <c r="A48" s="81">
        <v>46</v>
      </c>
      <c r="B48" s="91" t="s">
        <v>109</v>
      </c>
      <c r="C48" s="91" t="s">
        <v>10</v>
      </c>
      <c r="D48" s="91" t="s">
        <v>110</v>
      </c>
      <c r="E48" s="84" t="s">
        <v>12</v>
      </c>
      <c r="F48" s="91" t="s">
        <v>32</v>
      </c>
      <c r="G48" s="91" t="s">
        <v>58</v>
      </c>
      <c r="H48" s="85">
        <v>3300</v>
      </c>
    </row>
    <row r="49" spans="1:8">
      <c r="A49" s="81">
        <v>47</v>
      </c>
      <c r="B49" s="91" t="s">
        <v>111</v>
      </c>
      <c r="C49" s="91" t="s">
        <v>10</v>
      </c>
      <c r="D49" s="91" t="s">
        <v>112</v>
      </c>
      <c r="E49" s="84" t="s">
        <v>12</v>
      </c>
      <c r="F49" s="91" t="s">
        <v>13</v>
      </c>
      <c r="G49" s="91" t="s">
        <v>58</v>
      </c>
      <c r="H49" s="85">
        <v>3300</v>
      </c>
    </row>
    <row r="50" spans="1:8">
      <c r="A50" s="81">
        <v>48</v>
      </c>
      <c r="B50" s="91" t="s">
        <v>113</v>
      </c>
      <c r="C50" s="91" t="s">
        <v>10</v>
      </c>
      <c r="D50" s="91" t="s">
        <v>114</v>
      </c>
      <c r="E50" s="84" t="s">
        <v>12</v>
      </c>
      <c r="F50" s="91" t="s">
        <v>13</v>
      </c>
      <c r="G50" s="91" t="s">
        <v>58</v>
      </c>
      <c r="H50" s="85">
        <v>3300</v>
      </c>
    </row>
    <row r="51" spans="1:8">
      <c r="A51" s="81">
        <v>49</v>
      </c>
      <c r="B51" s="91" t="s">
        <v>115</v>
      </c>
      <c r="C51" s="91" t="s">
        <v>10</v>
      </c>
      <c r="D51" s="91" t="s">
        <v>116</v>
      </c>
      <c r="E51" s="84" t="s">
        <v>12</v>
      </c>
      <c r="F51" s="91" t="s">
        <v>32</v>
      </c>
      <c r="G51" s="91" t="s">
        <v>58</v>
      </c>
      <c r="H51" s="85">
        <v>3300</v>
      </c>
    </row>
    <row r="52" spans="1:8">
      <c r="A52" s="81">
        <v>50</v>
      </c>
      <c r="B52" s="91" t="s">
        <v>117</v>
      </c>
      <c r="C52" s="91" t="s">
        <v>10</v>
      </c>
      <c r="D52" s="91" t="s">
        <v>118</v>
      </c>
      <c r="E52" s="84" t="s">
        <v>12</v>
      </c>
      <c r="F52" s="91" t="s">
        <v>32</v>
      </c>
      <c r="G52" s="91" t="s">
        <v>58</v>
      </c>
      <c r="H52" s="85">
        <v>3300</v>
      </c>
    </row>
    <row r="53" spans="1:8">
      <c r="A53" s="81">
        <v>51</v>
      </c>
      <c r="B53" s="91" t="s">
        <v>119</v>
      </c>
      <c r="C53" s="91" t="s">
        <v>10</v>
      </c>
      <c r="D53" s="91" t="s">
        <v>120</v>
      </c>
      <c r="E53" s="84" t="s">
        <v>12</v>
      </c>
      <c r="F53" s="91" t="s">
        <v>13</v>
      </c>
      <c r="G53" s="91" t="s">
        <v>58</v>
      </c>
      <c r="H53" s="85">
        <v>3300</v>
      </c>
    </row>
    <row r="54" spans="1:8">
      <c r="A54" s="81">
        <v>52</v>
      </c>
      <c r="B54" s="91" t="s">
        <v>121</v>
      </c>
      <c r="C54" s="91" t="s">
        <v>10</v>
      </c>
      <c r="D54" s="91" t="s">
        <v>122</v>
      </c>
      <c r="E54" s="84" t="s">
        <v>12</v>
      </c>
      <c r="F54" s="91" t="s">
        <v>13</v>
      </c>
      <c r="G54" s="91" t="s">
        <v>58</v>
      </c>
      <c r="H54" s="85">
        <v>3300</v>
      </c>
    </row>
    <row r="55" spans="1:8">
      <c r="A55" s="81">
        <v>53</v>
      </c>
      <c r="B55" s="91" t="s">
        <v>123</v>
      </c>
      <c r="C55" s="91" t="s">
        <v>10</v>
      </c>
      <c r="D55" s="91" t="s">
        <v>124</v>
      </c>
      <c r="E55" s="84" t="s">
        <v>12</v>
      </c>
      <c r="F55" s="91" t="s">
        <v>13</v>
      </c>
      <c r="G55" s="91" t="s">
        <v>58</v>
      </c>
      <c r="H55" s="85">
        <v>3300</v>
      </c>
    </row>
    <row r="56" spans="1:8">
      <c r="A56" s="81">
        <v>54</v>
      </c>
      <c r="B56" s="91" t="s">
        <v>125</v>
      </c>
      <c r="C56" s="91" t="s">
        <v>10</v>
      </c>
      <c r="D56" s="91" t="s">
        <v>126</v>
      </c>
      <c r="E56" s="84" t="s">
        <v>12</v>
      </c>
      <c r="F56" s="91" t="s">
        <v>32</v>
      </c>
      <c r="G56" s="91" t="s">
        <v>58</v>
      </c>
      <c r="H56" s="85">
        <v>3300</v>
      </c>
    </row>
    <row r="57" spans="1:8">
      <c r="A57" s="81">
        <v>55</v>
      </c>
      <c r="B57" s="91" t="s">
        <v>127</v>
      </c>
      <c r="C57" s="91" t="s">
        <v>10</v>
      </c>
      <c r="D57" s="91" t="s">
        <v>128</v>
      </c>
      <c r="E57" s="84" t="s">
        <v>12</v>
      </c>
      <c r="F57" s="91" t="s">
        <v>32</v>
      </c>
      <c r="G57" s="91" t="s">
        <v>58</v>
      </c>
      <c r="H57" s="85">
        <v>3300</v>
      </c>
    </row>
    <row r="58" spans="1:8">
      <c r="A58" s="81">
        <v>56</v>
      </c>
      <c r="B58" s="91" t="s">
        <v>129</v>
      </c>
      <c r="C58" s="91" t="s">
        <v>10</v>
      </c>
      <c r="D58" s="91" t="s">
        <v>130</v>
      </c>
      <c r="E58" s="84" t="s">
        <v>12</v>
      </c>
      <c r="F58" s="91" t="s">
        <v>32</v>
      </c>
      <c r="G58" s="91" t="s">
        <v>58</v>
      </c>
      <c r="H58" s="85">
        <v>3300</v>
      </c>
    </row>
    <row r="59" spans="1:8">
      <c r="A59" s="81">
        <v>57</v>
      </c>
      <c r="B59" s="91" t="s">
        <v>131</v>
      </c>
      <c r="C59" s="91" t="s">
        <v>10</v>
      </c>
      <c r="D59" s="91" t="s">
        <v>132</v>
      </c>
      <c r="E59" s="84" t="s">
        <v>12</v>
      </c>
      <c r="F59" s="91" t="s">
        <v>32</v>
      </c>
      <c r="G59" s="91" t="s">
        <v>58</v>
      </c>
      <c r="H59" s="85">
        <v>3300</v>
      </c>
    </row>
    <row r="60" spans="1:8">
      <c r="A60" s="81">
        <v>58</v>
      </c>
      <c r="B60" s="91" t="s">
        <v>133</v>
      </c>
      <c r="C60" s="91" t="s">
        <v>16</v>
      </c>
      <c r="D60" s="91" t="s">
        <v>134</v>
      </c>
      <c r="E60" s="84" t="s">
        <v>12</v>
      </c>
      <c r="F60" s="91" t="s">
        <v>32</v>
      </c>
      <c r="G60" s="91" t="s">
        <v>58</v>
      </c>
      <c r="H60" s="85">
        <v>3300</v>
      </c>
    </row>
    <row r="61" spans="1:8">
      <c r="A61" s="81">
        <v>59</v>
      </c>
      <c r="B61" s="91" t="s">
        <v>135</v>
      </c>
      <c r="C61" s="91" t="s">
        <v>10</v>
      </c>
      <c r="D61" s="91" t="s">
        <v>136</v>
      </c>
      <c r="E61" s="84" t="s">
        <v>12</v>
      </c>
      <c r="F61" s="91" t="s">
        <v>13</v>
      </c>
      <c r="G61" s="91" t="s">
        <v>58</v>
      </c>
      <c r="H61" s="85">
        <v>3300</v>
      </c>
    </row>
    <row r="62" spans="1:8">
      <c r="A62" s="81">
        <v>60</v>
      </c>
      <c r="B62" s="91" t="s">
        <v>137</v>
      </c>
      <c r="C62" s="91" t="s">
        <v>10</v>
      </c>
      <c r="D62" s="91" t="s">
        <v>138</v>
      </c>
      <c r="E62" s="84" t="s">
        <v>12</v>
      </c>
      <c r="F62" s="91" t="s">
        <v>32</v>
      </c>
      <c r="G62" s="91" t="s">
        <v>58</v>
      </c>
      <c r="H62" s="85">
        <v>3300</v>
      </c>
    </row>
    <row r="63" spans="1:8">
      <c r="A63" s="81">
        <v>61</v>
      </c>
      <c r="B63" s="91" t="s">
        <v>139</v>
      </c>
      <c r="C63" s="91" t="s">
        <v>10</v>
      </c>
      <c r="D63" s="91" t="s">
        <v>140</v>
      </c>
      <c r="E63" s="84" t="s">
        <v>12</v>
      </c>
      <c r="F63" s="91" t="s">
        <v>13</v>
      </c>
      <c r="G63" s="91" t="s">
        <v>58</v>
      </c>
      <c r="H63" s="85">
        <v>3300</v>
      </c>
    </row>
    <row r="64" spans="1:8">
      <c r="A64" s="81">
        <v>62</v>
      </c>
      <c r="B64" s="91" t="s">
        <v>141</v>
      </c>
      <c r="C64" s="91" t="s">
        <v>10</v>
      </c>
      <c r="D64" s="91" t="s">
        <v>142</v>
      </c>
      <c r="E64" s="84" t="s">
        <v>12</v>
      </c>
      <c r="F64" s="91" t="s">
        <v>13</v>
      </c>
      <c r="G64" s="91" t="s">
        <v>58</v>
      </c>
      <c r="H64" s="85">
        <v>3300</v>
      </c>
    </row>
    <row r="65" spans="1:8">
      <c r="A65" s="81">
        <v>63</v>
      </c>
      <c r="B65" s="91" t="s">
        <v>143</v>
      </c>
      <c r="C65" s="91" t="s">
        <v>10</v>
      </c>
      <c r="D65" s="91" t="s">
        <v>144</v>
      </c>
      <c r="E65" s="84" t="s">
        <v>12</v>
      </c>
      <c r="F65" s="91" t="s">
        <v>13</v>
      </c>
      <c r="G65" s="91" t="s">
        <v>58</v>
      </c>
      <c r="H65" s="85">
        <v>3300</v>
      </c>
    </row>
    <row r="66" spans="1:8">
      <c r="A66" s="81">
        <v>64</v>
      </c>
      <c r="B66" s="91" t="s">
        <v>145</v>
      </c>
      <c r="C66" s="91" t="s">
        <v>10</v>
      </c>
      <c r="D66" s="91" t="s">
        <v>146</v>
      </c>
      <c r="E66" s="84" t="s">
        <v>12</v>
      </c>
      <c r="F66" s="91" t="s">
        <v>32</v>
      </c>
      <c r="G66" s="91" t="s">
        <v>58</v>
      </c>
      <c r="H66" s="85">
        <v>3300</v>
      </c>
    </row>
    <row r="67" spans="1:8">
      <c r="A67" s="81">
        <v>65</v>
      </c>
      <c r="B67" s="91" t="s">
        <v>147</v>
      </c>
      <c r="C67" s="91" t="s">
        <v>10</v>
      </c>
      <c r="D67" s="91" t="s">
        <v>148</v>
      </c>
      <c r="E67" s="84" t="s">
        <v>12</v>
      </c>
      <c r="F67" s="91" t="s">
        <v>32</v>
      </c>
      <c r="G67" s="91" t="s">
        <v>58</v>
      </c>
      <c r="H67" s="85">
        <v>3300</v>
      </c>
    </row>
    <row r="68" spans="1:8">
      <c r="A68" s="81">
        <v>66</v>
      </c>
      <c r="B68" s="91" t="s">
        <v>149</v>
      </c>
      <c r="C68" s="91" t="s">
        <v>10</v>
      </c>
      <c r="D68" s="91" t="s">
        <v>150</v>
      </c>
      <c r="E68" s="84" t="s">
        <v>12</v>
      </c>
      <c r="F68" s="91" t="s">
        <v>13</v>
      </c>
      <c r="G68" s="91" t="s">
        <v>58</v>
      </c>
      <c r="H68" s="85">
        <v>3300</v>
      </c>
    </row>
    <row r="69" spans="1:8">
      <c r="A69" s="81">
        <v>67</v>
      </c>
      <c r="B69" s="91" t="s">
        <v>151</v>
      </c>
      <c r="C69" s="91" t="s">
        <v>10</v>
      </c>
      <c r="D69" s="91" t="s">
        <v>152</v>
      </c>
      <c r="E69" s="84" t="s">
        <v>12</v>
      </c>
      <c r="F69" s="91" t="s">
        <v>13</v>
      </c>
      <c r="G69" s="91" t="s">
        <v>58</v>
      </c>
      <c r="H69" s="85">
        <v>3300</v>
      </c>
    </row>
    <row r="70" spans="1:8">
      <c r="A70" s="81">
        <v>68</v>
      </c>
      <c r="B70" s="91" t="s">
        <v>153</v>
      </c>
      <c r="C70" s="91" t="s">
        <v>10</v>
      </c>
      <c r="D70" s="91" t="s">
        <v>154</v>
      </c>
      <c r="E70" s="84" t="s">
        <v>12</v>
      </c>
      <c r="F70" s="91" t="s">
        <v>32</v>
      </c>
      <c r="G70" s="91" t="s">
        <v>58</v>
      </c>
      <c r="H70" s="85">
        <v>3300</v>
      </c>
    </row>
    <row r="71" spans="1:8">
      <c r="A71" s="81">
        <v>69</v>
      </c>
      <c r="B71" s="91" t="s">
        <v>155</v>
      </c>
      <c r="C71" s="91" t="s">
        <v>10</v>
      </c>
      <c r="D71" s="91" t="s">
        <v>156</v>
      </c>
      <c r="E71" s="84" t="s">
        <v>12</v>
      </c>
      <c r="F71" s="91" t="s">
        <v>32</v>
      </c>
      <c r="G71" s="91" t="s">
        <v>58</v>
      </c>
      <c r="H71" s="85">
        <v>3300</v>
      </c>
    </row>
    <row r="72" spans="1:8">
      <c r="A72" s="81">
        <v>70</v>
      </c>
      <c r="B72" s="91" t="s">
        <v>157</v>
      </c>
      <c r="C72" s="91" t="s">
        <v>10</v>
      </c>
      <c r="D72" s="91" t="s">
        <v>158</v>
      </c>
      <c r="E72" s="84" t="s">
        <v>12</v>
      </c>
      <c r="F72" s="91" t="s">
        <v>13</v>
      </c>
      <c r="G72" s="91" t="s">
        <v>58</v>
      </c>
      <c r="H72" s="85">
        <v>3300</v>
      </c>
    </row>
    <row r="73" spans="1:8">
      <c r="A73" s="81">
        <v>71</v>
      </c>
      <c r="B73" s="91" t="s">
        <v>159</v>
      </c>
      <c r="C73" s="91" t="s">
        <v>10</v>
      </c>
      <c r="D73" s="91" t="s">
        <v>160</v>
      </c>
      <c r="E73" s="84" t="s">
        <v>12</v>
      </c>
      <c r="F73" s="91" t="s">
        <v>13</v>
      </c>
      <c r="G73" s="91" t="s">
        <v>58</v>
      </c>
      <c r="H73" s="85">
        <v>3300</v>
      </c>
    </row>
    <row r="74" spans="1:8">
      <c r="A74" s="81">
        <v>72</v>
      </c>
      <c r="B74" s="91" t="s">
        <v>161</v>
      </c>
      <c r="C74" s="91" t="s">
        <v>10</v>
      </c>
      <c r="D74" s="91" t="s">
        <v>162</v>
      </c>
      <c r="E74" s="84" t="s">
        <v>12</v>
      </c>
      <c r="F74" s="91" t="s">
        <v>32</v>
      </c>
      <c r="G74" s="91" t="s">
        <v>58</v>
      </c>
      <c r="H74" s="85">
        <v>3300</v>
      </c>
    </row>
    <row r="75" spans="1:8">
      <c r="A75" s="81">
        <v>73</v>
      </c>
      <c r="B75" s="91" t="s">
        <v>163</v>
      </c>
      <c r="C75" s="91" t="s">
        <v>10</v>
      </c>
      <c r="D75" s="91" t="s">
        <v>164</v>
      </c>
      <c r="E75" s="84" t="s">
        <v>12</v>
      </c>
      <c r="F75" s="91" t="s">
        <v>32</v>
      </c>
      <c r="G75" s="91" t="s">
        <v>58</v>
      </c>
      <c r="H75" s="85">
        <v>3300</v>
      </c>
    </row>
    <row r="76" spans="1:8">
      <c r="A76" s="81">
        <v>74</v>
      </c>
      <c r="B76" s="91" t="s">
        <v>165</v>
      </c>
      <c r="C76" s="91" t="s">
        <v>10</v>
      </c>
      <c r="D76" s="91" t="s">
        <v>166</v>
      </c>
      <c r="E76" s="84" t="s">
        <v>12</v>
      </c>
      <c r="F76" s="91" t="s">
        <v>32</v>
      </c>
      <c r="G76" s="91" t="s">
        <v>58</v>
      </c>
      <c r="H76" s="85">
        <v>3300</v>
      </c>
    </row>
    <row r="77" spans="1:8">
      <c r="A77" s="81">
        <v>75</v>
      </c>
      <c r="B77" s="91" t="s">
        <v>167</v>
      </c>
      <c r="C77" s="91" t="s">
        <v>10</v>
      </c>
      <c r="D77" s="91" t="s">
        <v>168</v>
      </c>
      <c r="E77" s="84" t="s">
        <v>12</v>
      </c>
      <c r="F77" s="91" t="s">
        <v>32</v>
      </c>
      <c r="G77" s="91" t="s">
        <v>58</v>
      </c>
      <c r="H77" s="85">
        <v>3300</v>
      </c>
    </row>
    <row r="78" spans="1:8">
      <c r="A78" s="81">
        <v>76</v>
      </c>
      <c r="B78" s="91" t="s">
        <v>169</v>
      </c>
      <c r="C78" s="91" t="s">
        <v>10</v>
      </c>
      <c r="D78" s="91" t="s">
        <v>170</v>
      </c>
      <c r="E78" s="84" t="s">
        <v>12</v>
      </c>
      <c r="F78" s="91" t="s">
        <v>13</v>
      </c>
      <c r="G78" s="91" t="s">
        <v>58</v>
      </c>
      <c r="H78" s="85">
        <v>3300</v>
      </c>
    </row>
    <row r="79" spans="1:8">
      <c r="A79" s="81">
        <v>77</v>
      </c>
      <c r="B79" s="91" t="s">
        <v>171</v>
      </c>
      <c r="C79" s="91" t="s">
        <v>10</v>
      </c>
      <c r="D79" s="91" t="s">
        <v>172</v>
      </c>
      <c r="E79" s="84" t="s">
        <v>12</v>
      </c>
      <c r="F79" s="91" t="s">
        <v>13</v>
      </c>
      <c r="G79" s="91" t="s">
        <v>58</v>
      </c>
      <c r="H79" s="85">
        <v>3300</v>
      </c>
    </row>
    <row r="80" spans="1:8">
      <c r="A80" s="81">
        <v>78</v>
      </c>
      <c r="B80" s="91" t="s">
        <v>173</v>
      </c>
      <c r="C80" s="91" t="s">
        <v>10</v>
      </c>
      <c r="D80" s="91" t="s">
        <v>174</v>
      </c>
      <c r="E80" s="84" t="s">
        <v>12</v>
      </c>
      <c r="F80" s="91" t="s">
        <v>32</v>
      </c>
      <c r="G80" s="91" t="s">
        <v>58</v>
      </c>
      <c r="H80" s="85">
        <v>3300</v>
      </c>
    </row>
    <row r="81" spans="1:8">
      <c r="A81" s="81">
        <v>79</v>
      </c>
      <c r="B81" s="91" t="s">
        <v>175</v>
      </c>
      <c r="C81" s="91" t="s">
        <v>10</v>
      </c>
      <c r="D81" s="91" t="s">
        <v>176</v>
      </c>
      <c r="E81" s="84" t="s">
        <v>12</v>
      </c>
      <c r="F81" s="91" t="s">
        <v>13</v>
      </c>
      <c r="G81" s="91" t="s">
        <v>58</v>
      </c>
      <c r="H81" s="85">
        <v>3300</v>
      </c>
    </row>
    <row r="82" spans="1:8">
      <c r="A82" s="81">
        <v>80</v>
      </c>
      <c r="B82" s="91" t="s">
        <v>177</v>
      </c>
      <c r="C82" s="91" t="s">
        <v>10</v>
      </c>
      <c r="D82" s="91" t="s">
        <v>178</v>
      </c>
      <c r="E82" s="84" t="s">
        <v>12</v>
      </c>
      <c r="F82" s="91" t="s">
        <v>13</v>
      </c>
      <c r="G82" s="91" t="s">
        <v>58</v>
      </c>
      <c r="H82" s="85">
        <v>3300</v>
      </c>
    </row>
    <row r="83" spans="1:8">
      <c r="A83" s="81">
        <v>81</v>
      </c>
      <c r="B83" s="91" t="s">
        <v>179</v>
      </c>
      <c r="C83" s="91" t="s">
        <v>10</v>
      </c>
      <c r="D83" s="91" t="s">
        <v>168</v>
      </c>
      <c r="E83" s="84" t="s">
        <v>12</v>
      </c>
      <c r="F83" s="91" t="s">
        <v>32</v>
      </c>
      <c r="G83" s="91" t="s">
        <v>58</v>
      </c>
      <c r="H83" s="85">
        <v>3300</v>
      </c>
    </row>
    <row r="84" spans="1:8">
      <c r="A84" s="81">
        <v>82</v>
      </c>
      <c r="B84" s="92" t="s">
        <v>180</v>
      </c>
      <c r="C84" s="92" t="s">
        <v>10</v>
      </c>
      <c r="D84" s="92" t="s">
        <v>181</v>
      </c>
      <c r="E84" s="84" t="s">
        <v>12</v>
      </c>
      <c r="F84" s="92" t="s">
        <v>32</v>
      </c>
      <c r="G84" s="92" t="s">
        <v>58</v>
      </c>
      <c r="H84" s="85">
        <v>3300</v>
      </c>
    </row>
    <row r="85" spans="1:8">
      <c r="A85" s="81">
        <v>83</v>
      </c>
      <c r="B85" s="91" t="s">
        <v>182</v>
      </c>
      <c r="C85" s="91" t="s">
        <v>16</v>
      </c>
      <c r="D85" s="91" t="s">
        <v>183</v>
      </c>
      <c r="E85" s="84" t="s">
        <v>12</v>
      </c>
      <c r="F85" s="91" t="s">
        <v>13</v>
      </c>
      <c r="G85" s="91" t="s">
        <v>58</v>
      </c>
      <c r="H85" s="85">
        <v>3300</v>
      </c>
    </row>
    <row r="86" spans="1:8">
      <c r="A86" s="81">
        <v>84</v>
      </c>
      <c r="B86" s="91" t="s">
        <v>184</v>
      </c>
      <c r="C86" s="91" t="s">
        <v>10</v>
      </c>
      <c r="D86" s="91" t="s">
        <v>185</v>
      </c>
      <c r="E86" s="84" t="s">
        <v>12</v>
      </c>
      <c r="F86" s="91" t="s">
        <v>13</v>
      </c>
      <c r="G86" s="91" t="s">
        <v>58</v>
      </c>
      <c r="H86" s="85">
        <v>3300</v>
      </c>
    </row>
    <row r="87" spans="1:8">
      <c r="A87" s="81">
        <v>85</v>
      </c>
      <c r="B87" s="91" t="s">
        <v>186</v>
      </c>
      <c r="C87" s="91" t="s">
        <v>10</v>
      </c>
      <c r="D87" s="91" t="s">
        <v>187</v>
      </c>
      <c r="E87" s="84" t="s">
        <v>12</v>
      </c>
      <c r="F87" s="91" t="s">
        <v>32</v>
      </c>
      <c r="G87" s="91" t="s">
        <v>58</v>
      </c>
      <c r="H87" s="85">
        <v>3300</v>
      </c>
    </row>
    <row r="88" spans="1:8">
      <c r="A88" s="81">
        <v>86</v>
      </c>
      <c r="B88" s="91" t="s">
        <v>188</v>
      </c>
      <c r="C88" s="91" t="s">
        <v>10</v>
      </c>
      <c r="D88" s="91" t="s">
        <v>189</v>
      </c>
      <c r="E88" s="84" t="s">
        <v>12</v>
      </c>
      <c r="F88" s="91" t="s">
        <v>32</v>
      </c>
      <c r="G88" s="91" t="s">
        <v>58</v>
      </c>
      <c r="H88" s="85">
        <v>3300</v>
      </c>
    </row>
    <row r="89" spans="1:8">
      <c r="A89" s="81">
        <v>87</v>
      </c>
      <c r="B89" s="91" t="s">
        <v>190</v>
      </c>
      <c r="C89" s="91" t="s">
        <v>10</v>
      </c>
      <c r="D89" s="91" t="s">
        <v>191</v>
      </c>
      <c r="E89" s="84" t="s">
        <v>12</v>
      </c>
      <c r="F89" s="91" t="s">
        <v>32</v>
      </c>
      <c r="G89" s="91" t="s">
        <v>58</v>
      </c>
      <c r="H89" s="85">
        <v>3300</v>
      </c>
    </row>
    <row r="90" spans="1:8">
      <c r="A90" s="81">
        <v>88</v>
      </c>
      <c r="B90" s="91" t="s">
        <v>192</v>
      </c>
      <c r="C90" s="91" t="s">
        <v>10</v>
      </c>
      <c r="D90" s="91" t="s">
        <v>53</v>
      </c>
      <c r="E90" s="84" t="s">
        <v>12</v>
      </c>
      <c r="F90" s="91" t="s">
        <v>32</v>
      </c>
      <c r="G90" s="91" t="s">
        <v>58</v>
      </c>
      <c r="H90" s="85">
        <v>3300</v>
      </c>
    </row>
    <row r="91" spans="1:8">
      <c r="A91" s="81">
        <v>89</v>
      </c>
      <c r="B91" s="91" t="s">
        <v>193</v>
      </c>
      <c r="C91" s="91" t="s">
        <v>10</v>
      </c>
      <c r="D91" s="91" t="s">
        <v>194</v>
      </c>
      <c r="E91" s="84" t="s">
        <v>12</v>
      </c>
      <c r="F91" s="91" t="s">
        <v>13</v>
      </c>
      <c r="G91" s="91" t="s">
        <v>58</v>
      </c>
      <c r="H91" s="85">
        <v>3300</v>
      </c>
    </row>
    <row r="92" spans="1:8">
      <c r="A92" s="81">
        <v>90</v>
      </c>
      <c r="B92" s="91" t="s">
        <v>195</v>
      </c>
      <c r="C92" s="91" t="s">
        <v>10</v>
      </c>
      <c r="D92" s="91" t="s">
        <v>196</v>
      </c>
      <c r="E92" s="84" t="s">
        <v>12</v>
      </c>
      <c r="F92" s="91" t="s">
        <v>32</v>
      </c>
      <c r="G92" s="91" t="s">
        <v>58</v>
      </c>
      <c r="H92" s="85">
        <v>3300</v>
      </c>
    </row>
    <row r="93" spans="1:8">
      <c r="A93" s="81">
        <v>91</v>
      </c>
      <c r="B93" s="91" t="s">
        <v>197</v>
      </c>
      <c r="C93" s="91" t="s">
        <v>10</v>
      </c>
      <c r="D93" s="91" t="s">
        <v>198</v>
      </c>
      <c r="E93" s="84" t="s">
        <v>12</v>
      </c>
      <c r="F93" s="91" t="s">
        <v>13</v>
      </c>
      <c r="G93" s="91" t="s">
        <v>58</v>
      </c>
      <c r="H93" s="85">
        <v>3300</v>
      </c>
    </row>
    <row r="94" spans="1:8">
      <c r="A94" s="81">
        <v>92</v>
      </c>
      <c r="B94" s="91" t="s">
        <v>199</v>
      </c>
      <c r="C94" s="91" t="s">
        <v>10</v>
      </c>
      <c r="D94" s="91" t="s">
        <v>200</v>
      </c>
      <c r="E94" s="84" t="s">
        <v>12</v>
      </c>
      <c r="F94" s="91" t="s">
        <v>32</v>
      </c>
      <c r="G94" s="91" t="s">
        <v>58</v>
      </c>
      <c r="H94" s="85">
        <v>3300</v>
      </c>
    </row>
    <row r="95" spans="1:8">
      <c r="A95" s="81">
        <v>93</v>
      </c>
      <c r="B95" s="91" t="s">
        <v>201</v>
      </c>
      <c r="C95" s="91" t="s">
        <v>10</v>
      </c>
      <c r="D95" s="91" t="s">
        <v>202</v>
      </c>
      <c r="E95" s="84" t="s">
        <v>12</v>
      </c>
      <c r="F95" s="91" t="s">
        <v>32</v>
      </c>
      <c r="G95" s="91" t="s">
        <v>58</v>
      </c>
      <c r="H95" s="85">
        <v>3300</v>
      </c>
    </row>
    <row r="96" spans="1:8">
      <c r="A96" s="81">
        <v>94</v>
      </c>
      <c r="B96" s="91" t="s">
        <v>203</v>
      </c>
      <c r="C96" s="91" t="s">
        <v>10</v>
      </c>
      <c r="D96" s="91" t="s">
        <v>204</v>
      </c>
      <c r="E96" s="84" t="s">
        <v>12</v>
      </c>
      <c r="F96" s="91" t="s">
        <v>13</v>
      </c>
      <c r="G96" s="91" t="s">
        <v>58</v>
      </c>
      <c r="H96" s="85">
        <v>3300</v>
      </c>
    </row>
    <row r="97" spans="1:8">
      <c r="A97" s="81">
        <v>95</v>
      </c>
      <c r="B97" s="91" t="s">
        <v>205</v>
      </c>
      <c r="C97" s="91" t="s">
        <v>10</v>
      </c>
      <c r="D97" s="91" t="s">
        <v>206</v>
      </c>
      <c r="E97" s="84" t="s">
        <v>12</v>
      </c>
      <c r="F97" s="91" t="s">
        <v>32</v>
      </c>
      <c r="G97" s="91" t="s">
        <v>58</v>
      </c>
      <c r="H97" s="85">
        <v>3300</v>
      </c>
    </row>
    <row r="98" spans="1:8">
      <c r="A98" s="81">
        <v>96</v>
      </c>
      <c r="B98" s="91" t="s">
        <v>207</v>
      </c>
      <c r="C98" s="91" t="s">
        <v>10</v>
      </c>
      <c r="D98" s="91" t="s">
        <v>208</v>
      </c>
      <c r="E98" s="84" t="s">
        <v>12</v>
      </c>
      <c r="F98" s="91" t="s">
        <v>13</v>
      </c>
      <c r="G98" s="91" t="s">
        <v>58</v>
      </c>
      <c r="H98" s="85">
        <v>3300</v>
      </c>
    </row>
    <row r="99" spans="1:8">
      <c r="A99" s="81">
        <v>97</v>
      </c>
      <c r="B99" s="91" t="s">
        <v>209</v>
      </c>
      <c r="C99" s="91" t="s">
        <v>10</v>
      </c>
      <c r="D99" s="91" t="s">
        <v>210</v>
      </c>
      <c r="E99" s="84" t="s">
        <v>12</v>
      </c>
      <c r="F99" s="91" t="s">
        <v>13</v>
      </c>
      <c r="G99" s="91" t="s">
        <v>58</v>
      </c>
      <c r="H99" s="85">
        <v>3300</v>
      </c>
    </row>
    <row r="100" spans="1:8">
      <c r="A100" s="81">
        <v>98</v>
      </c>
      <c r="B100" s="91" t="s">
        <v>211</v>
      </c>
      <c r="C100" s="91" t="s">
        <v>10</v>
      </c>
      <c r="D100" s="91" t="s">
        <v>212</v>
      </c>
      <c r="E100" s="84" t="s">
        <v>12</v>
      </c>
      <c r="F100" s="91" t="s">
        <v>13</v>
      </c>
      <c r="G100" s="91" t="s">
        <v>58</v>
      </c>
      <c r="H100" s="85">
        <v>3300</v>
      </c>
    </row>
    <row r="101" spans="1:8">
      <c r="A101" s="81">
        <v>99</v>
      </c>
      <c r="B101" s="91" t="s">
        <v>213</v>
      </c>
      <c r="C101" s="91" t="s">
        <v>10</v>
      </c>
      <c r="D101" s="91" t="s">
        <v>214</v>
      </c>
      <c r="E101" s="84" t="s">
        <v>12</v>
      </c>
      <c r="F101" s="91" t="s">
        <v>13</v>
      </c>
      <c r="G101" s="91" t="s">
        <v>58</v>
      </c>
      <c r="H101" s="85">
        <v>3300</v>
      </c>
    </row>
    <row r="102" spans="1:8">
      <c r="A102" s="81">
        <v>100</v>
      </c>
      <c r="B102" s="91" t="s">
        <v>215</v>
      </c>
      <c r="C102" s="91" t="s">
        <v>10</v>
      </c>
      <c r="D102" s="91" t="s">
        <v>216</v>
      </c>
      <c r="E102" s="84" t="s">
        <v>12</v>
      </c>
      <c r="F102" s="91" t="s">
        <v>13</v>
      </c>
      <c r="G102" s="91" t="s">
        <v>58</v>
      </c>
      <c r="H102" s="85">
        <v>3300</v>
      </c>
    </row>
    <row r="103" spans="1:8">
      <c r="A103" s="81">
        <v>101</v>
      </c>
      <c r="B103" s="91" t="s">
        <v>217</v>
      </c>
      <c r="C103" s="91" t="s">
        <v>10</v>
      </c>
      <c r="D103" s="91" t="s">
        <v>152</v>
      </c>
      <c r="E103" s="84" t="s">
        <v>12</v>
      </c>
      <c r="F103" s="91" t="s">
        <v>13</v>
      </c>
      <c r="G103" s="91" t="s">
        <v>58</v>
      </c>
      <c r="H103" s="85">
        <v>3300</v>
      </c>
    </row>
    <row r="104" spans="1:8">
      <c r="A104" s="81">
        <v>102</v>
      </c>
      <c r="B104" s="91" t="s">
        <v>218</v>
      </c>
      <c r="C104" s="91" t="s">
        <v>10</v>
      </c>
      <c r="D104" s="91" t="s">
        <v>219</v>
      </c>
      <c r="E104" s="84" t="s">
        <v>12</v>
      </c>
      <c r="F104" s="91" t="s">
        <v>13</v>
      </c>
      <c r="G104" s="91" t="s">
        <v>58</v>
      </c>
      <c r="H104" s="85">
        <v>3300</v>
      </c>
    </row>
    <row r="105" spans="1:8">
      <c r="A105" s="81">
        <v>103</v>
      </c>
      <c r="B105" s="91" t="s">
        <v>220</v>
      </c>
      <c r="C105" s="91" t="s">
        <v>10</v>
      </c>
      <c r="D105" s="91" t="s">
        <v>221</v>
      </c>
      <c r="E105" s="84" t="s">
        <v>12</v>
      </c>
      <c r="F105" s="91" t="s">
        <v>13</v>
      </c>
      <c r="G105" s="91" t="s">
        <v>58</v>
      </c>
      <c r="H105" s="85">
        <v>3300</v>
      </c>
    </row>
    <row r="106" spans="1:8">
      <c r="A106" s="81">
        <v>104</v>
      </c>
      <c r="B106" s="91" t="s">
        <v>222</v>
      </c>
      <c r="C106" s="91" t="s">
        <v>10</v>
      </c>
      <c r="D106" s="91" t="s">
        <v>223</v>
      </c>
      <c r="E106" s="84" t="s">
        <v>12</v>
      </c>
      <c r="F106" s="91" t="s">
        <v>13</v>
      </c>
      <c r="G106" s="91" t="s">
        <v>58</v>
      </c>
      <c r="H106" s="85">
        <v>3300</v>
      </c>
    </row>
    <row r="107" spans="8:8">
      <c r="H107">
        <v>343200</v>
      </c>
    </row>
  </sheetData>
  <mergeCells count="1">
    <mergeCell ref="A1:H1"/>
  </mergeCells>
  <conditionalFormatting sqref="B19">
    <cfRule type="duplicateValues" dxfId="0" priority="12"/>
    <cfRule type="duplicateValues" dxfId="0" priority="10"/>
    <cfRule type="duplicateValues" dxfId="0" priority="8"/>
  </conditionalFormatting>
  <conditionalFormatting sqref="B20">
    <cfRule type="duplicateValues" dxfId="0" priority="11"/>
    <cfRule type="duplicateValues" dxfId="0" priority="9"/>
    <cfRule type="duplicateValues" dxfId="0" priority="7"/>
  </conditionalFormatting>
  <conditionalFormatting sqref="B21">
    <cfRule type="duplicateValues" dxfId="0" priority="6"/>
    <cfRule type="duplicateValues" dxfId="0" priority="5"/>
    <cfRule type="duplicateValues" dxfId="0" priority="4"/>
  </conditionalFormatting>
  <conditionalFormatting sqref="B8:B12">
    <cfRule type="duplicateValues" dxfId="0" priority="18"/>
    <cfRule type="duplicateValues" dxfId="0" priority="17"/>
    <cfRule type="duplicateValues" dxfId="0" priority="16"/>
  </conditionalFormatting>
  <conditionalFormatting sqref="B13:B18">
    <cfRule type="duplicateValues" dxfId="0" priority="15"/>
    <cfRule type="duplicateValues" dxfId="0" priority="14"/>
    <cfRule type="duplicateValues" dxfId="0" priority="13"/>
  </conditionalFormatting>
  <conditionalFormatting sqref="B22:B106"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8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selection activeCell="C2" sqref="C$1:C$1048576"/>
    </sheetView>
  </sheetViews>
  <sheetFormatPr defaultColWidth="9" defaultRowHeight="13.5" outlineLevelCol="7"/>
  <cols>
    <col min="1" max="1" width="4.875" customWidth="1"/>
    <col min="2" max="2" width="7.375" customWidth="1"/>
    <col min="3" max="3" width="17.625" customWidth="1"/>
    <col min="4" max="4" width="6.5" customWidth="1"/>
    <col min="5" max="5" width="32.375" customWidth="1"/>
    <col min="6" max="6" width="14.125" customWidth="1"/>
    <col min="7" max="7" width="20.5" customWidth="1"/>
    <col min="8" max="8" width="10" customWidth="1"/>
  </cols>
  <sheetData>
    <row r="1" spans="1:8">
      <c r="A1" s="74" t="s">
        <v>224</v>
      </c>
      <c r="B1" s="74"/>
      <c r="C1" s="74"/>
      <c r="D1" s="74"/>
      <c r="E1" s="74"/>
      <c r="F1" s="74"/>
      <c r="G1" s="74"/>
      <c r="H1" s="74"/>
    </row>
    <row r="2" ht="14.25" spans="1:8">
      <c r="A2" s="75" t="s">
        <v>1</v>
      </c>
      <c r="B2" s="75" t="s">
        <v>2</v>
      </c>
      <c r="C2" s="75" t="s">
        <v>225</v>
      </c>
      <c r="D2" s="75" t="s">
        <v>3</v>
      </c>
      <c r="E2" s="75" t="s">
        <v>226</v>
      </c>
      <c r="F2" s="75" t="s">
        <v>227</v>
      </c>
      <c r="G2" s="76" t="s">
        <v>5</v>
      </c>
      <c r="H2" s="76" t="s">
        <v>8</v>
      </c>
    </row>
    <row r="3" ht="14.25" spans="1:8">
      <c r="A3" s="77">
        <v>1</v>
      </c>
      <c r="B3" s="77" t="s">
        <v>228</v>
      </c>
      <c r="C3" s="77" t="s">
        <v>229</v>
      </c>
      <c r="D3" s="77" t="s">
        <v>16</v>
      </c>
      <c r="E3" s="77" t="s">
        <v>230</v>
      </c>
      <c r="F3" s="77" t="s">
        <v>231</v>
      </c>
      <c r="G3" s="78" t="s">
        <v>232</v>
      </c>
      <c r="H3" s="78">
        <v>2200</v>
      </c>
    </row>
    <row r="4" ht="14.25" spans="1:8">
      <c r="A4" s="77">
        <v>2</v>
      </c>
      <c r="B4" s="77" t="s">
        <v>233</v>
      </c>
      <c r="C4" s="77" t="s">
        <v>234</v>
      </c>
      <c r="D4" s="77" t="s">
        <v>16</v>
      </c>
      <c r="E4" s="77" t="s">
        <v>235</v>
      </c>
      <c r="F4" s="77" t="s">
        <v>236</v>
      </c>
      <c r="G4" s="78" t="s">
        <v>232</v>
      </c>
      <c r="H4" s="78">
        <v>2200</v>
      </c>
    </row>
    <row r="5" ht="14.25" spans="1:8">
      <c r="A5" s="77">
        <v>3</v>
      </c>
      <c r="B5" s="77" t="s">
        <v>237</v>
      </c>
      <c r="C5" s="77" t="s">
        <v>238</v>
      </c>
      <c r="D5" s="77" t="s">
        <v>16</v>
      </c>
      <c r="E5" s="77" t="s">
        <v>239</v>
      </c>
      <c r="F5" s="77" t="s">
        <v>240</v>
      </c>
      <c r="G5" s="78" t="s">
        <v>232</v>
      </c>
      <c r="H5" s="78">
        <v>2200</v>
      </c>
    </row>
    <row r="6" ht="14.25" spans="1:8">
      <c r="A6" s="77">
        <v>4</v>
      </c>
      <c r="B6" s="77" t="s">
        <v>241</v>
      </c>
      <c r="C6" s="77" t="s">
        <v>242</v>
      </c>
      <c r="D6" s="77" t="s">
        <v>10</v>
      </c>
      <c r="E6" s="77" t="s">
        <v>243</v>
      </c>
      <c r="F6" s="77" t="s">
        <v>244</v>
      </c>
      <c r="G6" s="78" t="s">
        <v>232</v>
      </c>
      <c r="H6" s="78">
        <v>2200</v>
      </c>
    </row>
    <row r="7" ht="14.25" spans="1:8">
      <c r="A7" s="77">
        <v>5</v>
      </c>
      <c r="B7" s="77" t="s">
        <v>245</v>
      </c>
      <c r="C7" s="77" t="s">
        <v>246</v>
      </c>
      <c r="D7" s="77" t="s">
        <v>16</v>
      </c>
      <c r="E7" s="77" t="s">
        <v>247</v>
      </c>
      <c r="F7" s="77" t="s">
        <v>248</v>
      </c>
      <c r="G7" s="78" t="s">
        <v>232</v>
      </c>
      <c r="H7" s="78">
        <v>2200</v>
      </c>
    </row>
    <row r="8" ht="14.25" spans="1:8">
      <c r="A8" s="77">
        <v>6</v>
      </c>
      <c r="B8" s="77" t="s">
        <v>249</v>
      </c>
      <c r="C8" s="77" t="s">
        <v>250</v>
      </c>
      <c r="D8" s="77" t="s">
        <v>16</v>
      </c>
      <c r="E8" s="77" t="s">
        <v>251</v>
      </c>
      <c r="F8" s="77" t="s">
        <v>252</v>
      </c>
      <c r="G8" s="78" t="s">
        <v>232</v>
      </c>
      <c r="H8" s="78">
        <v>2200</v>
      </c>
    </row>
    <row r="9" ht="14.25" spans="1:8">
      <c r="A9" s="77">
        <v>7</v>
      </c>
      <c r="B9" s="77" t="s">
        <v>253</v>
      </c>
      <c r="C9" s="77" t="s">
        <v>254</v>
      </c>
      <c r="D9" s="77" t="s">
        <v>16</v>
      </c>
      <c r="E9" s="77" t="s">
        <v>255</v>
      </c>
      <c r="F9" s="77" t="s">
        <v>256</v>
      </c>
      <c r="G9" s="78" t="s">
        <v>232</v>
      </c>
      <c r="H9" s="78">
        <v>2200</v>
      </c>
    </row>
    <row r="10" ht="14.25" spans="1:8">
      <c r="A10" s="77">
        <v>8</v>
      </c>
      <c r="B10" s="77" t="s">
        <v>257</v>
      </c>
      <c r="C10" s="77" t="s">
        <v>258</v>
      </c>
      <c r="D10" s="77" t="s">
        <v>16</v>
      </c>
      <c r="E10" s="77" t="s">
        <v>259</v>
      </c>
      <c r="F10" s="77" t="s">
        <v>256</v>
      </c>
      <c r="G10" s="78" t="s">
        <v>232</v>
      </c>
      <c r="H10" s="78">
        <v>2200</v>
      </c>
    </row>
    <row r="11" ht="14.25" spans="1:8">
      <c r="A11" s="77">
        <v>9</v>
      </c>
      <c r="B11" s="77" t="s">
        <v>260</v>
      </c>
      <c r="C11" s="77" t="s">
        <v>261</v>
      </c>
      <c r="D11" s="77" t="s">
        <v>16</v>
      </c>
      <c r="E11" s="77" t="s">
        <v>262</v>
      </c>
      <c r="F11" s="77" t="s">
        <v>244</v>
      </c>
      <c r="G11" s="78" t="s">
        <v>232</v>
      </c>
      <c r="H11" s="78">
        <v>2200</v>
      </c>
    </row>
    <row r="12" ht="14.25" spans="1:8">
      <c r="A12" s="77">
        <v>10</v>
      </c>
      <c r="B12" s="77" t="s">
        <v>263</v>
      </c>
      <c r="C12" s="77" t="s">
        <v>264</v>
      </c>
      <c r="D12" s="77" t="s">
        <v>16</v>
      </c>
      <c r="E12" s="77" t="s">
        <v>265</v>
      </c>
      <c r="F12" s="77" t="s">
        <v>240</v>
      </c>
      <c r="G12" s="78" t="s">
        <v>232</v>
      </c>
      <c r="H12" s="78">
        <v>2200</v>
      </c>
    </row>
    <row r="13" ht="14.25" spans="1:8">
      <c r="A13" s="77">
        <v>11</v>
      </c>
      <c r="B13" s="77" t="s">
        <v>266</v>
      </c>
      <c r="C13" s="77" t="s">
        <v>267</v>
      </c>
      <c r="D13" s="77" t="s">
        <v>16</v>
      </c>
      <c r="E13" s="77" t="s">
        <v>243</v>
      </c>
      <c r="F13" s="77" t="s">
        <v>244</v>
      </c>
      <c r="G13" s="78" t="s">
        <v>232</v>
      </c>
      <c r="H13" s="78">
        <v>2200</v>
      </c>
    </row>
    <row r="14" ht="14.25" spans="1:8">
      <c r="A14" s="77">
        <v>12</v>
      </c>
      <c r="B14" s="77" t="s">
        <v>268</v>
      </c>
      <c r="C14" s="77" t="s">
        <v>269</v>
      </c>
      <c r="D14" s="77" t="s">
        <v>10</v>
      </c>
      <c r="E14" s="77" t="s">
        <v>270</v>
      </c>
      <c r="F14" s="77" t="s">
        <v>231</v>
      </c>
      <c r="G14" s="78" t="s">
        <v>232</v>
      </c>
      <c r="H14" s="78">
        <v>2200</v>
      </c>
    </row>
    <row r="15" ht="14.25" spans="1:8">
      <c r="A15" s="77">
        <v>13</v>
      </c>
      <c r="B15" s="77" t="s">
        <v>271</v>
      </c>
      <c r="C15" s="77" t="s">
        <v>272</v>
      </c>
      <c r="D15" s="77" t="s">
        <v>16</v>
      </c>
      <c r="E15" s="77" t="s">
        <v>273</v>
      </c>
      <c r="F15" s="77" t="s">
        <v>274</v>
      </c>
      <c r="G15" s="78" t="s">
        <v>232</v>
      </c>
      <c r="H15" s="78">
        <v>2200</v>
      </c>
    </row>
    <row r="16" ht="14.25" spans="1:8">
      <c r="A16" s="77">
        <v>14</v>
      </c>
      <c r="B16" s="77" t="s">
        <v>275</v>
      </c>
      <c r="C16" s="77" t="s">
        <v>276</v>
      </c>
      <c r="D16" s="77" t="s">
        <v>16</v>
      </c>
      <c r="E16" s="77" t="s">
        <v>277</v>
      </c>
      <c r="F16" s="77" t="s">
        <v>278</v>
      </c>
      <c r="G16" s="78" t="s">
        <v>232</v>
      </c>
      <c r="H16" s="78">
        <v>2200</v>
      </c>
    </row>
    <row r="17" ht="14.25" spans="1:8">
      <c r="A17" s="77">
        <v>15</v>
      </c>
      <c r="B17" s="77" t="s">
        <v>279</v>
      </c>
      <c r="C17" s="77" t="s">
        <v>280</v>
      </c>
      <c r="D17" s="77" t="s">
        <v>16</v>
      </c>
      <c r="E17" s="77" t="s">
        <v>281</v>
      </c>
      <c r="F17" s="77" t="s">
        <v>282</v>
      </c>
      <c r="G17" s="78" t="s">
        <v>232</v>
      </c>
      <c r="H17" s="78">
        <v>2200</v>
      </c>
    </row>
    <row r="18" ht="14.25" spans="1:8">
      <c r="A18" s="77">
        <v>16</v>
      </c>
      <c r="B18" s="77" t="s">
        <v>283</v>
      </c>
      <c r="C18" s="77" t="s">
        <v>284</v>
      </c>
      <c r="D18" s="77" t="s">
        <v>10</v>
      </c>
      <c r="E18" s="77" t="s">
        <v>285</v>
      </c>
      <c r="F18" s="77" t="s">
        <v>244</v>
      </c>
      <c r="G18" s="78" t="s">
        <v>232</v>
      </c>
      <c r="H18" s="78">
        <v>2200</v>
      </c>
    </row>
    <row r="19" ht="14.25" spans="1:8">
      <c r="A19" s="77">
        <v>17</v>
      </c>
      <c r="B19" s="77" t="s">
        <v>286</v>
      </c>
      <c r="C19" s="77" t="s">
        <v>287</v>
      </c>
      <c r="D19" s="77" t="s">
        <v>16</v>
      </c>
      <c r="E19" s="77" t="s">
        <v>288</v>
      </c>
      <c r="F19" s="77" t="s">
        <v>240</v>
      </c>
      <c r="G19" s="78" t="s">
        <v>232</v>
      </c>
      <c r="H19" s="78">
        <v>2200</v>
      </c>
    </row>
    <row r="20" ht="14.25" spans="1:8">
      <c r="A20" s="77">
        <v>18</v>
      </c>
      <c r="B20" s="77" t="s">
        <v>289</v>
      </c>
      <c r="C20" s="77" t="s">
        <v>290</v>
      </c>
      <c r="D20" s="77" t="s">
        <v>16</v>
      </c>
      <c r="E20" s="77" t="s">
        <v>291</v>
      </c>
      <c r="F20" s="77" t="s">
        <v>274</v>
      </c>
      <c r="G20" s="78" t="s">
        <v>232</v>
      </c>
      <c r="H20" s="78">
        <v>2200</v>
      </c>
    </row>
    <row r="21" ht="14.25" spans="1:8">
      <c r="A21" s="77">
        <v>19</v>
      </c>
      <c r="B21" s="77" t="s">
        <v>292</v>
      </c>
      <c r="C21" s="77" t="s">
        <v>293</v>
      </c>
      <c r="D21" s="77" t="s">
        <v>16</v>
      </c>
      <c r="E21" s="77" t="s">
        <v>294</v>
      </c>
      <c r="F21" s="77" t="s">
        <v>240</v>
      </c>
      <c r="G21" s="78" t="s">
        <v>232</v>
      </c>
      <c r="H21" s="78">
        <v>2200</v>
      </c>
    </row>
    <row r="22" ht="14.25" spans="1:8">
      <c r="A22" s="77">
        <v>20</v>
      </c>
      <c r="B22" s="77" t="s">
        <v>295</v>
      </c>
      <c r="C22" s="77" t="s">
        <v>296</v>
      </c>
      <c r="D22" s="77" t="s">
        <v>16</v>
      </c>
      <c r="E22" s="77" t="s">
        <v>285</v>
      </c>
      <c r="F22" s="77" t="s">
        <v>244</v>
      </c>
      <c r="G22" s="78" t="s">
        <v>232</v>
      </c>
      <c r="H22" s="78">
        <v>2200</v>
      </c>
    </row>
    <row r="23" ht="14.25" spans="1:8">
      <c r="A23" s="77">
        <v>21</v>
      </c>
      <c r="B23" s="77" t="s">
        <v>297</v>
      </c>
      <c r="C23" s="77" t="s">
        <v>298</v>
      </c>
      <c r="D23" s="77" t="s">
        <v>16</v>
      </c>
      <c r="E23" s="77" t="s">
        <v>299</v>
      </c>
      <c r="F23" s="77" t="s">
        <v>252</v>
      </c>
      <c r="G23" s="78" t="s">
        <v>232</v>
      </c>
      <c r="H23" s="78">
        <v>1760</v>
      </c>
    </row>
    <row r="24" ht="14.25" spans="1:8">
      <c r="A24" s="77">
        <v>22</v>
      </c>
      <c r="B24" s="77" t="s">
        <v>300</v>
      </c>
      <c r="C24" s="77" t="s">
        <v>301</v>
      </c>
      <c r="D24" s="77" t="s">
        <v>16</v>
      </c>
      <c r="E24" s="77" t="s">
        <v>302</v>
      </c>
      <c r="F24" s="77" t="s">
        <v>303</v>
      </c>
      <c r="G24" s="78" t="s">
        <v>232</v>
      </c>
      <c r="H24" s="78">
        <v>2200</v>
      </c>
    </row>
    <row r="25" ht="14.25" spans="1:8">
      <c r="A25" s="77">
        <v>23</v>
      </c>
      <c r="B25" s="77" t="s">
        <v>304</v>
      </c>
      <c r="C25" s="77" t="s">
        <v>305</v>
      </c>
      <c r="D25" s="77" t="s">
        <v>10</v>
      </c>
      <c r="E25" s="77" t="s">
        <v>277</v>
      </c>
      <c r="F25" s="77" t="s">
        <v>278</v>
      </c>
      <c r="G25" s="78" t="s">
        <v>232</v>
      </c>
      <c r="H25" s="78">
        <v>2200</v>
      </c>
    </row>
    <row r="26" ht="14.25" spans="1:8">
      <c r="A26" s="77">
        <v>24</v>
      </c>
      <c r="B26" s="77" t="s">
        <v>306</v>
      </c>
      <c r="C26" s="77" t="s">
        <v>307</v>
      </c>
      <c r="D26" s="77" t="s">
        <v>16</v>
      </c>
      <c r="E26" s="77" t="s">
        <v>308</v>
      </c>
      <c r="F26" s="77" t="s">
        <v>240</v>
      </c>
      <c r="G26" s="78" t="s">
        <v>232</v>
      </c>
      <c r="H26" s="78">
        <v>2200</v>
      </c>
    </row>
    <row r="27" ht="14.25" spans="1:8">
      <c r="A27" s="77">
        <v>25</v>
      </c>
      <c r="B27" s="77" t="s">
        <v>309</v>
      </c>
      <c r="C27" s="77" t="s">
        <v>310</v>
      </c>
      <c r="D27" s="77" t="s">
        <v>10</v>
      </c>
      <c r="E27" s="77" t="s">
        <v>311</v>
      </c>
      <c r="F27" s="77" t="s">
        <v>303</v>
      </c>
      <c r="G27" s="78" t="s">
        <v>232</v>
      </c>
      <c r="H27" s="78">
        <v>2200</v>
      </c>
    </row>
    <row r="28" spans="8:8">
      <c r="H28">
        <v>54560</v>
      </c>
    </row>
  </sheetData>
  <mergeCells count="1">
    <mergeCell ref="A1:H1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topLeftCell="A55" workbookViewId="0">
      <selection activeCell="H22" sqref="H22"/>
    </sheetView>
  </sheetViews>
  <sheetFormatPr defaultColWidth="9" defaultRowHeight="13.5" outlineLevelCol="3"/>
  <cols>
    <col min="4" max="4" width="7" customWidth="1"/>
  </cols>
  <sheetData>
    <row r="1" ht="20.25" spans="1:4">
      <c r="A1" s="71" t="s">
        <v>312</v>
      </c>
      <c r="B1" s="71"/>
      <c r="C1" s="71"/>
      <c r="D1" s="71"/>
    </row>
    <row r="2" spans="1:4">
      <c r="A2" s="72" t="s">
        <v>1</v>
      </c>
      <c r="B2" s="72" t="s">
        <v>2</v>
      </c>
      <c r="C2" s="72" t="s">
        <v>313</v>
      </c>
      <c r="D2" s="72" t="s">
        <v>314</v>
      </c>
    </row>
    <row r="3" spans="1:4">
      <c r="A3" s="9">
        <v>1</v>
      </c>
      <c r="B3" s="9" t="s">
        <v>268</v>
      </c>
      <c r="C3" s="9" t="s">
        <v>315</v>
      </c>
      <c r="D3" s="9">
        <v>240</v>
      </c>
    </row>
    <row r="4" spans="1:4">
      <c r="A4" s="9">
        <v>2</v>
      </c>
      <c r="B4" s="9" t="s">
        <v>253</v>
      </c>
      <c r="C4" s="9" t="s">
        <v>315</v>
      </c>
      <c r="D4" s="9">
        <v>240</v>
      </c>
    </row>
    <row r="5" spans="1:4">
      <c r="A5" s="9">
        <v>3</v>
      </c>
      <c r="B5" s="9" t="s">
        <v>241</v>
      </c>
      <c r="C5" s="9" t="s">
        <v>316</v>
      </c>
      <c r="D5" s="9">
        <v>240</v>
      </c>
    </row>
    <row r="6" spans="1:4">
      <c r="A6" s="9">
        <v>4</v>
      </c>
      <c r="B6" s="9" t="s">
        <v>309</v>
      </c>
      <c r="C6" s="9" t="s">
        <v>317</v>
      </c>
      <c r="D6" s="9">
        <v>240</v>
      </c>
    </row>
    <row r="7" spans="1:4">
      <c r="A7" s="9">
        <v>5</v>
      </c>
      <c r="B7" s="9" t="s">
        <v>306</v>
      </c>
      <c r="C7" s="9" t="s">
        <v>318</v>
      </c>
      <c r="D7" s="9">
        <v>240</v>
      </c>
    </row>
    <row r="8" spans="1:4">
      <c r="A8" s="9">
        <v>6</v>
      </c>
      <c r="B8" s="73" t="s">
        <v>266</v>
      </c>
      <c r="C8" s="59" t="s">
        <v>319</v>
      </c>
      <c r="D8" s="9">
        <v>240</v>
      </c>
    </row>
    <row r="9" spans="1:4">
      <c r="A9" s="9">
        <v>7</v>
      </c>
      <c r="B9" s="59" t="s">
        <v>237</v>
      </c>
      <c r="C9" s="59" t="s">
        <v>317</v>
      </c>
      <c r="D9" s="9">
        <v>240</v>
      </c>
    </row>
    <row r="10" spans="1:4">
      <c r="A10" s="9">
        <v>8</v>
      </c>
      <c r="B10" s="73" t="s">
        <v>249</v>
      </c>
      <c r="C10" s="9" t="s">
        <v>315</v>
      </c>
      <c r="D10" s="9">
        <v>240</v>
      </c>
    </row>
    <row r="11" spans="1:4">
      <c r="A11" s="9">
        <v>9</v>
      </c>
      <c r="B11" s="73" t="s">
        <v>257</v>
      </c>
      <c r="C11" s="9" t="s">
        <v>315</v>
      </c>
      <c r="D11" s="9">
        <v>240</v>
      </c>
    </row>
    <row r="12" spans="1:4">
      <c r="A12" s="9">
        <v>10</v>
      </c>
      <c r="B12" s="73" t="s">
        <v>228</v>
      </c>
      <c r="C12" s="9" t="s">
        <v>318</v>
      </c>
      <c r="D12" s="9">
        <v>240</v>
      </c>
    </row>
    <row r="13" spans="1:4">
      <c r="A13" s="9">
        <v>11</v>
      </c>
      <c r="B13" s="73" t="s">
        <v>286</v>
      </c>
      <c r="C13" s="9" t="s">
        <v>318</v>
      </c>
      <c r="D13" s="9">
        <v>240</v>
      </c>
    </row>
    <row r="14" spans="1:4">
      <c r="A14" s="9">
        <v>12</v>
      </c>
      <c r="B14" s="73" t="s">
        <v>300</v>
      </c>
      <c r="C14" s="9" t="s">
        <v>317</v>
      </c>
      <c r="D14" s="9">
        <v>240</v>
      </c>
    </row>
    <row r="15" spans="1:4">
      <c r="A15" s="9">
        <v>13</v>
      </c>
      <c r="B15" s="73" t="s">
        <v>263</v>
      </c>
      <c r="C15" s="9" t="s">
        <v>318</v>
      </c>
      <c r="D15" s="9">
        <v>240</v>
      </c>
    </row>
    <row r="16" spans="1:4">
      <c r="A16" s="9">
        <v>14</v>
      </c>
      <c r="B16" s="73" t="s">
        <v>304</v>
      </c>
      <c r="C16" s="59" t="s">
        <v>319</v>
      </c>
      <c r="D16" s="9">
        <v>240</v>
      </c>
    </row>
    <row r="17" spans="1:4">
      <c r="A17" s="9">
        <v>15</v>
      </c>
      <c r="B17" s="73" t="s">
        <v>271</v>
      </c>
      <c r="C17" s="59" t="s">
        <v>319</v>
      </c>
      <c r="D17" s="9">
        <v>240</v>
      </c>
    </row>
    <row r="18" spans="1:4">
      <c r="A18" s="9">
        <v>16</v>
      </c>
      <c r="B18" s="73" t="s">
        <v>320</v>
      </c>
      <c r="C18" s="59" t="s">
        <v>319</v>
      </c>
      <c r="D18" s="9">
        <v>240</v>
      </c>
    </row>
    <row r="19" spans="1:4">
      <c r="A19" s="9">
        <v>17</v>
      </c>
      <c r="B19" s="73" t="s">
        <v>295</v>
      </c>
      <c r="C19" s="59" t="s">
        <v>321</v>
      </c>
      <c r="D19" s="9">
        <v>240</v>
      </c>
    </row>
    <row r="20" spans="1:4">
      <c r="A20" s="9">
        <v>18</v>
      </c>
      <c r="B20" s="61" t="s">
        <v>279</v>
      </c>
      <c r="C20" s="59" t="s">
        <v>322</v>
      </c>
      <c r="D20" s="9">
        <v>240</v>
      </c>
    </row>
    <row r="21" spans="1:4">
      <c r="A21" s="9">
        <v>19</v>
      </c>
      <c r="B21" s="61" t="s">
        <v>292</v>
      </c>
      <c r="C21" s="59" t="s">
        <v>323</v>
      </c>
      <c r="D21" s="9">
        <v>240</v>
      </c>
    </row>
    <row r="22" spans="1:4">
      <c r="A22" s="9">
        <v>20</v>
      </c>
      <c r="B22" s="61" t="s">
        <v>233</v>
      </c>
      <c r="C22" s="59" t="s">
        <v>319</v>
      </c>
      <c r="D22" s="9">
        <v>240</v>
      </c>
    </row>
    <row r="23" spans="1:4">
      <c r="A23" s="9">
        <v>21</v>
      </c>
      <c r="B23" s="61" t="s">
        <v>275</v>
      </c>
      <c r="C23" s="59" t="s">
        <v>319</v>
      </c>
      <c r="D23" s="9">
        <v>240</v>
      </c>
    </row>
    <row r="24" spans="1:4">
      <c r="A24" s="9">
        <v>22</v>
      </c>
      <c r="B24" s="61" t="s">
        <v>260</v>
      </c>
      <c r="C24" s="59" t="s">
        <v>319</v>
      </c>
      <c r="D24" s="9">
        <v>240</v>
      </c>
    </row>
    <row r="25" spans="1:4">
      <c r="A25" s="9">
        <v>23</v>
      </c>
      <c r="B25" s="61" t="s">
        <v>283</v>
      </c>
      <c r="C25" s="59" t="s">
        <v>324</v>
      </c>
      <c r="D25" s="9">
        <v>240</v>
      </c>
    </row>
    <row r="26" spans="1:4">
      <c r="A26" s="9">
        <v>24</v>
      </c>
      <c r="B26" s="61" t="s">
        <v>245</v>
      </c>
      <c r="C26" s="59" t="s">
        <v>325</v>
      </c>
      <c r="D26" s="9">
        <v>240</v>
      </c>
    </row>
    <row r="27" spans="1:4">
      <c r="A27" s="9">
        <v>25</v>
      </c>
      <c r="B27" s="61" t="s">
        <v>297</v>
      </c>
      <c r="C27" s="59" t="s">
        <v>326</v>
      </c>
      <c r="D27" s="9">
        <v>240</v>
      </c>
    </row>
    <row r="28" spans="1:4">
      <c r="A28" s="58"/>
      <c r="B28" s="58"/>
      <c r="C28" s="9" t="s">
        <v>327</v>
      </c>
      <c r="D28" s="70">
        <f>SUM(D3:D27)</f>
        <v>6000</v>
      </c>
    </row>
  </sheetData>
  <mergeCells count="1">
    <mergeCell ref="A1:D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opLeftCell="A52" workbookViewId="0">
      <selection activeCell="E12" sqref="E12"/>
    </sheetView>
  </sheetViews>
  <sheetFormatPr defaultColWidth="9" defaultRowHeight="13.5"/>
  <cols>
    <col min="1" max="1" width="7.25" customWidth="1"/>
    <col min="3" max="3" width="9.75" customWidth="1"/>
  </cols>
  <sheetData>
    <row r="1" ht="20.25" spans="1:11">
      <c r="A1" s="56" t="s">
        <v>328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1">
      <c r="A2" s="57" t="s">
        <v>329</v>
      </c>
      <c r="B2" s="57"/>
      <c r="C2" s="57"/>
      <c r="D2" s="57"/>
      <c r="E2" s="58"/>
      <c r="F2" s="58"/>
      <c r="G2" s="58"/>
      <c r="H2" s="58"/>
      <c r="I2" s="58"/>
      <c r="J2" s="58"/>
      <c r="K2" s="58" t="s">
        <v>330</v>
      </c>
    </row>
    <row r="3" ht="24" spans="1:11">
      <c r="A3" s="8" t="s">
        <v>1</v>
      </c>
      <c r="B3" s="9" t="s">
        <v>2</v>
      </c>
      <c r="C3" s="59" t="s">
        <v>313</v>
      </c>
      <c r="D3" s="8" t="s">
        <v>331</v>
      </c>
      <c r="E3" s="8" t="s">
        <v>332</v>
      </c>
      <c r="F3" s="8" t="s">
        <v>333</v>
      </c>
      <c r="G3" s="8" t="s">
        <v>334</v>
      </c>
      <c r="H3" s="60" t="s">
        <v>335</v>
      </c>
      <c r="I3" s="60" t="s">
        <v>336</v>
      </c>
      <c r="J3" s="8" t="s">
        <v>337</v>
      </c>
      <c r="K3" s="8" t="s">
        <v>338</v>
      </c>
    </row>
    <row r="4" ht="24" spans="1:11">
      <c r="A4" s="8"/>
      <c r="B4" s="9"/>
      <c r="C4" s="61"/>
      <c r="D4" s="9" t="s">
        <v>339</v>
      </c>
      <c r="E4" s="8" t="s">
        <v>340</v>
      </c>
      <c r="F4" s="9" t="s">
        <v>341</v>
      </c>
      <c r="G4" s="9" t="s">
        <v>342</v>
      </c>
      <c r="H4" s="62"/>
      <c r="I4" s="62"/>
      <c r="J4" s="8"/>
      <c r="K4" s="8"/>
    </row>
    <row r="5" spans="1:11">
      <c r="A5" s="8">
        <v>1</v>
      </c>
      <c r="B5" s="9" t="s">
        <v>268</v>
      </c>
      <c r="C5" s="61" t="s">
        <v>315</v>
      </c>
      <c r="D5" s="9"/>
      <c r="E5" s="9"/>
      <c r="F5" s="9"/>
      <c r="G5" s="9"/>
      <c r="H5" s="62"/>
      <c r="I5" s="62"/>
      <c r="J5" s="9">
        <v>370</v>
      </c>
      <c r="K5" s="8">
        <f t="shared" ref="K5:K23" si="0">J5</f>
        <v>370</v>
      </c>
    </row>
    <row r="6" spans="1:11">
      <c r="A6" s="8">
        <v>2</v>
      </c>
      <c r="B6" s="9" t="s">
        <v>253</v>
      </c>
      <c r="C6" s="61" t="s">
        <v>315</v>
      </c>
      <c r="D6" s="9"/>
      <c r="E6" s="9"/>
      <c r="F6" s="9"/>
      <c r="G6" s="9"/>
      <c r="H6" s="62"/>
      <c r="I6" s="62"/>
      <c r="J6" s="9">
        <v>370</v>
      </c>
      <c r="K6" s="8">
        <f t="shared" si="0"/>
        <v>370</v>
      </c>
    </row>
    <row r="7" spans="1:11">
      <c r="A7" s="8">
        <v>3</v>
      </c>
      <c r="B7" s="9" t="s">
        <v>241</v>
      </c>
      <c r="C7" s="61" t="s">
        <v>316</v>
      </c>
      <c r="D7" s="9"/>
      <c r="E7" s="9"/>
      <c r="F7" s="9"/>
      <c r="G7" s="9"/>
      <c r="H7" s="62"/>
      <c r="I7" s="62"/>
      <c r="J7" s="9">
        <v>370</v>
      </c>
      <c r="K7" s="8">
        <f t="shared" si="0"/>
        <v>370</v>
      </c>
    </row>
    <row r="8" spans="1:11">
      <c r="A8" s="8">
        <v>4</v>
      </c>
      <c r="B8" s="9" t="s">
        <v>309</v>
      </c>
      <c r="C8" s="61" t="s">
        <v>317</v>
      </c>
      <c r="D8" s="9"/>
      <c r="E8" s="9"/>
      <c r="F8" s="9"/>
      <c r="G8" s="9"/>
      <c r="H8" s="62"/>
      <c r="I8" s="62"/>
      <c r="J8" s="9">
        <v>370</v>
      </c>
      <c r="K8" s="8">
        <f t="shared" si="0"/>
        <v>370</v>
      </c>
    </row>
    <row r="9" spans="1:11">
      <c r="A9" s="8">
        <v>5</v>
      </c>
      <c r="B9" s="9" t="s">
        <v>306</v>
      </c>
      <c r="C9" s="61" t="s">
        <v>318</v>
      </c>
      <c r="D9" s="9"/>
      <c r="E9" s="9"/>
      <c r="F9" s="9"/>
      <c r="G9" s="9"/>
      <c r="H9" s="62"/>
      <c r="I9" s="62"/>
      <c r="J9" s="9">
        <v>370</v>
      </c>
      <c r="K9" s="8">
        <f t="shared" si="0"/>
        <v>370</v>
      </c>
    </row>
    <row r="10" spans="1:11">
      <c r="A10" s="8">
        <v>6</v>
      </c>
      <c r="B10" s="9" t="s">
        <v>266</v>
      </c>
      <c r="C10" s="61" t="s">
        <v>319</v>
      </c>
      <c r="D10" s="9"/>
      <c r="E10" s="9"/>
      <c r="F10" s="9"/>
      <c r="G10" s="9"/>
      <c r="H10" s="62"/>
      <c r="I10" s="62"/>
      <c r="J10" s="9">
        <v>370</v>
      </c>
      <c r="K10" s="8">
        <f t="shared" si="0"/>
        <v>370</v>
      </c>
    </row>
    <row r="11" spans="1:11">
      <c r="A11" s="8">
        <v>7</v>
      </c>
      <c r="B11" s="9" t="s">
        <v>237</v>
      </c>
      <c r="C11" s="61" t="s">
        <v>317</v>
      </c>
      <c r="D11" s="9"/>
      <c r="E11" s="9"/>
      <c r="F11" s="9"/>
      <c r="G11" s="9"/>
      <c r="H11" s="62"/>
      <c r="I11" s="62"/>
      <c r="J11" s="9">
        <v>370</v>
      </c>
      <c r="K11" s="8">
        <f t="shared" si="0"/>
        <v>370</v>
      </c>
    </row>
    <row r="12" spans="1:11">
      <c r="A12" s="8">
        <v>8</v>
      </c>
      <c r="B12" s="9" t="s">
        <v>249</v>
      </c>
      <c r="C12" s="61" t="s">
        <v>315</v>
      </c>
      <c r="D12" s="9"/>
      <c r="E12" s="9"/>
      <c r="F12" s="9"/>
      <c r="G12" s="9"/>
      <c r="H12" s="62"/>
      <c r="I12" s="62"/>
      <c r="J12" s="9">
        <v>370</v>
      </c>
      <c r="K12" s="8">
        <f t="shared" si="0"/>
        <v>370</v>
      </c>
    </row>
    <row r="13" spans="1:11">
      <c r="A13" s="8">
        <v>9</v>
      </c>
      <c r="B13" s="9" t="s">
        <v>257</v>
      </c>
      <c r="C13" s="61" t="s">
        <v>315</v>
      </c>
      <c r="D13" s="9"/>
      <c r="E13" s="9"/>
      <c r="F13" s="9"/>
      <c r="G13" s="9"/>
      <c r="H13" s="62"/>
      <c r="I13" s="62"/>
      <c r="J13" s="9">
        <v>370</v>
      </c>
      <c r="K13" s="8">
        <f t="shared" si="0"/>
        <v>370</v>
      </c>
    </row>
    <row r="14" spans="1:11">
      <c r="A14" s="8">
        <v>10</v>
      </c>
      <c r="B14" s="9" t="s">
        <v>228</v>
      </c>
      <c r="C14" s="61" t="s">
        <v>318</v>
      </c>
      <c r="D14" s="9"/>
      <c r="E14" s="9"/>
      <c r="F14" s="9"/>
      <c r="G14" s="9"/>
      <c r="H14" s="62"/>
      <c r="I14" s="62"/>
      <c r="J14" s="9">
        <v>370</v>
      </c>
      <c r="K14" s="8">
        <f t="shared" si="0"/>
        <v>370</v>
      </c>
    </row>
    <row r="15" spans="1:11">
      <c r="A15" s="8">
        <v>11</v>
      </c>
      <c r="B15" s="9" t="s">
        <v>286</v>
      </c>
      <c r="C15" s="61" t="s">
        <v>318</v>
      </c>
      <c r="D15" s="9"/>
      <c r="E15" s="9"/>
      <c r="F15" s="9"/>
      <c r="G15" s="9"/>
      <c r="H15" s="62"/>
      <c r="I15" s="62"/>
      <c r="J15" s="9">
        <v>370</v>
      </c>
      <c r="K15" s="8">
        <f t="shared" si="0"/>
        <v>370</v>
      </c>
    </row>
    <row r="16" spans="1:11">
      <c r="A16" s="8">
        <v>12</v>
      </c>
      <c r="B16" s="9" t="s">
        <v>300</v>
      </c>
      <c r="C16" s="61" t="s">
        <v>317</v>
      </c>
      <c r="D16" s="9"/>
      <c r="E16" s="9"/>
      <c r="F16" s="9"/>
      <c r="G16" s="9"/>
      <c r="H16" s="62"/>
      <c r="I16" s="62"/>
      <c r="J16" s="9">
        <v>370</v>
      </c>
      <c r="K16" s="8">
        <f t="shared" si="0"/>
        <v>370</v>
      </c>
    </row>
    <row r="17" spans="1:11">
      <c r="A17" s="8">
        <v>13</v>
      </c>
      <c r="B17" s="9" t="s">
        <v>263</v>
      </c>
      <c r="C17" s="61" t="s">
        <v>318</v>
      </c>
      <c r="D17" s="9"/>
      <c r="E17" s="9"/>
      <c r="F17" s="9"/>
      <c r="G17" s="9"/>
      <c r="H17" s="62"/>
      <c r="I17" s="62"/>
      <c r="J17" s="9">
        <v>370</v>
      </c>
      <c r="K17" s="8">
        <f t="shared" si="0"/>
        <v>370</v>
      </c>
    </row>
    <row r="18" spans="1:11">
      <c r="A18" s="8">
        <v>14</v>
      </c>
      <c r="B18" s="9" t="s">
        <v>304</v>
      </c>
      <c r="C18" s="61" t="s">
        <v>319</v>
      </c>
      <c r="D18" s="9"/>
      <c r="E18" s="9"/>
      <c r="F18" s="9"/>
      <c r="G18" s="9"/>
      <c r="H18" s="62"/>
      <c r="I18" s="62"/>
      <c r="J18" s="9">
        <v>370</v>
      </c>
      <c r="K18" s="8">
        <f t="shared" si="0"/>
        <v>370</v>
      </c>
    </row>
    <row r="19" spans="1:11">
      <c r="A19" s="8">
        <v>15</v>
      </c>
      <c r="B19" s="9" t="s">
        <v>271</v>
      </c>
      <c r="C19" s="61" t="s">
        <v>319</v>
      </c>
      <c r="D19" s="9"/>
      <c r="E19" s="9"/>
      <c r="F19" s="9"/>
      <c r="G19" s="9"/>
      <c r="H19" s="62"/>
      <c r="I19" s="62"/>
      <c r="J19" s="9">
        <v>370</v>
      </c>
      <c r="K19" s="8">
        <f t="shared" si="0"/>
        <v>370</v>
      </c>
    </row>
    <row r="20" spans="1:11">
      <c r="A20" s="8">
        <v>16</v>
      </c>
      <c r="B20" s="9" t="s">
        <v>320</v>
      </c>
      <c r="C20" s="61" t="s">
        <v>319</v>
      </c>
      <c r="D20" s="9"/>
      <c r="E20" s="9"/>
      <c r="F20" s="9"/>
      <c r="G20" s="9"/>
      <c r="H20" s="62"/>
      <c r="I20" s="62"/>
      <c r="J20" s="9">
        <v>370</v>
      </c>
      <c r="K20" s="8">
        <f t="shared" si="0"/>
        <v>370</v>
      </c>
    </row>
    <row r="21" spans="1:11">
      <c r="A21" s="8">
        <v>17</v>
      </c>
      <c r="B21" s="9" t="s">
        <v>295</v>
      </c>
      <c r="C21" s="61" t="s">
        <v>321</v>
      </c>
      <c r="D21" s="9"/>
      <c r="E21" s="9"/>
      <c r="F21" s="9"/>
      <c r="G21" s="9"/>
      <c r="H21" s="62"/>
      <c r="I21" s="62"/>
      <c r="J21" s="9">
        <v>370</v>
      </c>
      <c r="K21" s="8">
        <f t="shared" si="0"/>
        <v>370</v>
      </c>
    </row>
    <row r="22" spans="1:11">
      <c r="A22" s="8">
        <v>18</v>
      </c>
      <c r="B22" s="9" t="s">
        <v>279</v>
      </c>
      <c r="C22" s="61" t="s">
        <v>322</v>
      </c>
      <c r="D22" s="9"/>
      <c r="E22" s="9"/>
      <c r="F22" s="9"/>
      <c r="G22" s="9"/>
      <c r="H22" s="62"/>
      <c r="I22" s="62"/>
      <c r="J22" s="9">
        <v>370</v>
      </c>
      <c r="K22" s="8">
        <f t="shared" si="0"/>
        <v>370</v>
      </c>
    </row>
    <row r="23" spans="1:11">
      <c r="A23" s="8">
        <v>19</v>
      </c>
      <c r="B23" s="9" t="s">
        <v>292</v>
      </c>
      <c r="C23" s="61" t="s">
        <v>323</v>
      </c>
      <c r="D23" s="9"/>
      <c r="E23" s="9"/>
      <c r="F23" s="9"/>
      <c r="G23" s="9"/>
      <c r="H23" s="62"/>
      <c r="I23" s="62"/>
      <c r="J23" s="9">
        <v>370</v>
      </c>
      <c r="K23" s="8">
        <f t="shared" si="0"/>
        <v>370</v>
      </c>
    </row>
    <row r="24" spans="1:11">
      <c r="A24" s="8">
        <v>20</v>
      </c>
      <c r="B24" s="9" t="s">
        <v>233</v>
      </c>
      <c r="C24" s="9" t="s">
        <v>319</v>
      </c>
      <c r="D24" s="63">
        <v>627.29</v>
      </c>
      <c r="E24" s="64">
        <v>491.305</v>
      </c>
      <c r="F24" s="63">
        <v>47.05</v>
      </c>
      <c r="G24" s="63">
        <v>27.44</v>
      </c>
      <c r="H24" s="9">
        <f t="shared" ref="H24:H29" si="1">D24+E24+F24+G24</f>
        <v>1193.085</v>
      </c>
      <c r="I24" s="9">
        <f t="shared" ref="I24:I29" si="2">H24*12</f>
        <v>14317.02</v>
      </c>
      <c r="J24" s="8"/>
      <c r="K24" s="9">
        <f t="shared" ref="K24:K29" si="3">SUM(I24:J24)</f>
        <v>14317.02</v>
      </c>
    </row>
    <row r="25" spans="1:11">
      <c r="A25" s="8">
        <v>21</v>
      </c>
      <c r="B25" s="9" t="s">
        <v>275</v>
      </c>
      <c r="C25" s="9" t="s">
        <v>319</v>
      </c>
      <c r="D25" s="63">
        <v>627.29</v>
      </c>
      <c r="E25" s="64">
        <v>491.305</v>
      </c>
      <c r="F25" s="63">
        <v>47.05</v>
      </c>
      <c r="G25" s="63">
        <v>27.44</v>
      </c>
      <c r="H25" s="9">
        <f t="shared" si="1"/>
        <v>1193.085</v>
      </c>
      <c r="I25" s="9">
        <f t="shared" si="2"/>
        <v>14317.02</v>
      </c>
      <c r="J25" s="8"/>
      <c r="K25" s="9">
        <f t="shared" si="3"/>
        <v>14317.02</v>
      </c>
    </row>
    <row r="26" spans="1:11">
      <c r="A26" s="8">
        <v>22</v>
      </c>
      <c r="B26" s="9" t="s">
        <v>260</v>
      </c>
      <c r="C26" s="9" t="s">
        <v>319</v>
      </c>
      <c r="D26" s="63">
        <v>627.29</v>
      </c>
      <c r="E26" s="64">
        <v>491.305</v>
      </c>
      <c r="F26" s="63">
        <v>47.05</v>
      </c>
      <c r="G26" s="63">
        <v>27.44</v>
      </c>
      <c r="H26" s="9">
        <f t="shared" si="1"/>
        <v>1193.085</v>
      </c>
      <c r="I26" s="9">
        <f t="shared" si="2"/>
        <v>14317.02</v>
      </c>
      <c r="J26" s="8"/>
      <c r="K26" s="9">
        <f t="shared" si="3"/>
        <v>14317.02</v>
      </c>
    </row>
    <row r="27" spans="1:11">
      <c r="A27" s="8">
        <v>23</v>
      </c>
      <c r="B27" s="9" t="s">
        <v>283</v>
      </c>
      <c r="C27" s="9" t="s">
        <v>324</v>
      </c>
      <c r="D27" s="63">
        <v>627.29</v>
      </c>
      <c r="E27" s="64">
        <v>491.305</v>
      </c>
      <c r="F27" s="63">
        <v>47.05</v>
      </c>
      <c r="G27" s="63">
        <v>27.44</v>
      </c>
      <c r="H27" s="9">
        <f t="shared" si="1"/>
        <v>1193.085</v>
      </c>
      <c r="I27" s="9">
        <f t="shared" si="2"/>
        <v>14317.02</v>
      </c>
      <c r="J27" s="8"/>
      <c r="K27" s="9">
        <f t="shared" si="3"/>
        <v>14317.02</v>
      </c>
    </row>
    <row r="28" spans="1:11">
      <c r="A28" s="8">
        <v>24</v>
      </c>
      <c r="B28" s="65" t="s">
        <v>245</v>
      </c>
      <c r="C28" s="9" t="s">
        <v>325</v>
      </c>
      <c r="D28" s="63">
        <v>627.29</v>
      </c>
      <c r="E28" s="66">
        <v>0</v>
      </c>
      <c r="F28" s="63">
        <v>47.05</v>
      </c>
      <c r="G28" s="63">
        <v>27.44</v>
      </c>
      <c r="H28" s="9">
        <f t="shared" si="1"/>
        <v>701.78</v>
      </c>
      <c r="I28" s="9">
        <f t="shared" si="2"/>
        <v>8421.36</v>
      </c>
      <c r="J28" s="8"/>
      <c r="K28" s="9">
        <f t="shared" si="3"/>
        <v>8421.36</v>
      </c>
    </row>
    <row r="29" spans="1:11">
      <c r="A29" s="8">
        <v>25</v>
      </c>
      <c r="B29" s="9" t="s">
        <v>297</v>
      </c>
      <c r="C29" s="9" t="s">
        <v>326</v>
      </c>
      <c r="D29" s="63">
        <v>627.29</v>
      </c>
      <c r="E29" s="64">
        <v>491.305</v>
      </c>
      <c r="F29" s="63">
        <v>47.05</v>
      </c>
      <c r="G29" s="63">
        <v>27.44</v>
      </c>
      <c r="H29" s="9">
        <f t="shared" si="1"/>
        <v>1193.085</v>
      </c>
      <c r="I29" s="9">
        <f t="shared" si="2"/>
        <v>14317.02</v>
      </c>
      <c r="J29" s="8"/>
      <c r="K29" s="9">
        <f t="shared" si="3"/>
        <v>14317.02</v>
      </c>
    </row>
    <row r="30" spans="1:11">
      <c r="A30" s="67" t="s">
        <v>327</v>
      </c>
      <c r="B30" s="68"/>
      <c r="C30" s="69"/>
      <c r="D30" s="9">
        <f t="shared" ref="D30:K30" si="4">SUM(D5:D29)</f>
        <v>3763.74</v>
      </c>
      <c r="E30" s="9">
        <f t="shared" si="4"/>
        <v>2456.525</v>
      </c>
      <c r="F30" s="9">
        <f t="shared" si="4"/>
        <v>282.3</v>
      </c>
      <c r="G30" s="9">
        <f t="shared" si="4"/>
        <v>164.64</v>
      </c>
      <c r="H30" s="9">
        <f t="shared" si="4"/>
        <v>6667.205</v>
      </c>
      <c r="I30" s="9">
        <f t="shared" si="4"/>
        <v>80006.46</v>
      </c>
      <c r="J30" s="9">
        <f t="shared" si="4"/>
        <v>7030</v>
      </c>
      <c r="K30" s="70">
        <f t="shared" si="4"/>
        <v>87036.46</v>
      </c>
    </row>
  </sheetData>
  <mergeCells count="10">
    <mergeCell ref="A1:K1"/>
    <mergeCell ref="A2:C2"/>
    <mergeCell ref="A30:C30"/>
    <mergeCell ref="A3:A4"/>
    <mergeCell ref="B3:B4"/>
    <mergeCell ref="C3:C4"/>
    <mergeCell ref="H3:H4"/>
    <mergeCell ref="I3:I4"/>
    <mergeCell ref="J3:J4"/>
    <mergeCell ref="K3:K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3"/>
  <sheetViews>
    <sheetView topLeftCell="A36" workbookViewId="0">
      <selection activeCell="O105" sqref="O105"/>
    </sheetView>
  </sheetViews>
  <sheetFormatPr defaultColWidth="9" defaultRowHeight="13.5"/>
  <cols>
    <col min="1" max="1" width="5.875" customWidth="1"/>
    <col min="2" max="2" width="8.375" customWidth="1"/>
    <col min="3" max="3" width="6.875" customWidth="1"/>
    <col min="6" max="6" width="17.875" customWidth="1"/>
    <col min="7" max="7" width="16" customWidth="1"/>
  </cols>
  <sheetData>
    <row r="1" ht="25.5" spans="1:11">
      <c r="A1" s="36" t="s">
        <v>343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37" t="s">
        <v>344</v>
      </c>
      <c r="B2" s="37"/>
      <c r="C2" s="37"/>
      <c r="D2" s="37"/>
      <c r="E2" s="21"/>
      <c r="F2" s="21"/>
      <c r="G2" s="21"/>
      <c r="H2" s="38"/>
      <c r="I2" s="38"/>
      <c r="J2" s="38"/>
      <c r="K2" s="38"/>
    </row>
    <row r="3" ht="27" spans="1:11">
      <c r="A3" s="39" t="s">
        <v>1</v>
      </c>
      <c r="B3" s="39" t="s">
        <v>345</v>
      </c>
      <c r="C3" s="39" t="s">
        <v>3</v>
      </c>
      <c r="D3" s="39" t="s">
        <v>346</v>
      </c>
      <c r="E3" s="39" t="s">
        <v>347</v>
      </c>
      <c r="F3" s="39" t="s">
        <v>225</v>
      </c>
      <c r="G3" s="39" t="s">
        <v>348</v>
      </c>
      <c r="H3" s="39" t="s">
        <v>349</v>
      </c>
      <c r="I3" s="39" t="s">
        <v>350</v>
      </c>
      <c r="J3" s="39" t="s">
        <v>351</v>
      </c>
      <c r="K3" s="39" t="s">
        <v>352</v>
      </c>
    </row>
    <row r="4" ht="24" spans="1:11">
      <c r="A4" s="6">
        <v>1</v>
      </c>
      <c r="B4" s="6" t="s">
        <v>353</v>
      </c>
      <c r="C4" s="6" t="s">
        <v>10</v>
      </c>
      <c r="D4" s="6">
        <v>507</v>
      </c>
      <c r="E4" s="6" t="s">
        <v>354</v>
      </c>
      <c r="F4" s="6" t="s">
        <v>355</v>
      </c>
      <c r="G4" s="94" t="s">
        <v>356</v>
      </c>
      <c r="H4" s="40" t="s">
        <v>357</v>
      </c>
      <c r="I4" s="43" t="s">
        <v>358</v>
      </c>
      <c r="J4" s="9" t="s">
        <v>359</v>
      </c>
      <c r="K4" s="30"/>
    </row>
    <row r="5" ht="24" spans="1:11">
      <c r="A5" s="6">
        <v>2</v>
      </c>
      <c r="B5" s="6" t="s">
        <v>360</v>
      </c>
      <c r="C5" s="6" t="s">
        <v>16</v>
      </c>
      <c r="D5" s="6">
        <v>308</v>
      </c>
      <c r="E5" s="6" t="s">
        <v>361</v>
      </c>
      <c r="F5" s="6" t="s">
        <v>362</v>
      </c>
      <c r="G5" s="94" t="s">
        <v>363</v>
      </c>
      <c r="H5" s="40" t="s">
        <v>357</v>
      </c>
      <c r="I5" s="43" t="s">
        <v>364</v>
      </c>
      <c r="J5" s="9" t="s">
        <v>365</v>
      </c>
      <c r="K5" s="30"/>
    </row>
    <row r="6" ht="24" spans="1:11">
      <c r="A6" s="6">
        <v>3</v>
      </c>
      <c r="B6" s="6" t="s">
        <v>366</v>
      </c>
      <c r="C6" s="6" t="s">
        <v>16</v>
      </c>
      <c r="D6" s="6">
        <v>131</v>
      </c>
      <c r="E6" s="6" t="s">
        <v>354</v>
      </c>
      <c r="F6" s="6" t="s">
        <v>367</v>
      </c>
      <c r="G6" s="94" t="s">
        <v>368</v>
      </c>
      <c r="H6" s="40" t="s">
        <v>357</v>
      </c>
      <c r="I6" s="43" t="s">
        <v>369</v>
      </c>
      <c r="J6" s="9" t="s">
        <v>359</v>
      </c>
      <c r="K6" s="30"/>
    </row>
    <row r="7" ht="24" spans="1:11">
      <c r="A7" s="6">
        <v>4</v>
      </c>
      <c r="B7" s="6" t="s">
        <v>370</v>
      </c>
      <c r="C7" s="6" t="s">
        <v>16</v>
      </c>
      <c r="D7" s="6">
        <v>202</v>
      </c>
      <c r="E7" s="6" t="s">
        <v>371</v>
      </c>
      <c r="F7" s="6" t="s">
        <v>372</v>
      </c>
      <c r="G7" s="94" t="s">
        <v>373</v>
      </c>
      <c r="H7" s="40" t="s">
        <v>357</v>
      </c>
      <c r="I7" s="43" t="s">
        <v>374</v>
      </c>
      <c r="J7" s="9" t="s">
        <v>359</v>
      </c>
      <c r="K7" s="30"/>
    </row>
    <row r="8" ht="24" spans="1:11">
      <c r="A8" s="6">
        <v>5</v>
      </c>
      <c r="B8" s="6" t="s">
        <v>375</v>
      </c>
      <c r="C8" s="6" t="s">
        <v>16</v>
      </c>
      <c r="D8" s="6">
        <v>304</v>
      </c>
      <c r="E8" s="6" t="s">
        <v>354</v>
      </c>
      <c r="F8" s="6" t="s">
        <v>376</v>
      </c>
      <c r="G8" s="94" t="s">
        <v>377</v>
      </c>
      <c r="H8" s="40" t="s">
        <v>357</v>
      </c>
      <c r="I8" s="43" t="s">
        <v>378</v>
      </c>
      <c r="J8" s="9" t="s">
        <v>379</v>
      </c>
      <c r="K8" s="30"/>
    </row>
    <row r="9" ht="24" spans="1:11">
      <c r="A9" s="6">
        <v>6</v>
      </c>
      <c r="B9" s="6" t="s">
        <v>380</v>
      </c>
      <c r="C9" s="6" t="s">
        <v>16</v>
      </c>
      <c r="D9" s="6">
        <v>509</v>
      </c>
      <c r="E9" s="6" t="s">
        <v>354</v>
      </c>
      <c r="F9" s="6" t="s">
        <v>381</v>
      </c>
      <c r="G9" s="94" t="s">
        <v>382</v>
      </c>
      <c r="H9" s="40" t="s">
        <v>357</v>
      </c>
      <c r="I9" s="43" t="s">
        <v>383</v>
      </c>
      <c r="J9" s="9" t="s">
        <v>384</v>
      </c>
      <c r="K9" s="30"/>
    </row>
    <row r="10" ht="24" spans="1:11">
      <c r="A10" s="6">
        <v>7</v>
      </c>
      <c r="B10" s="6" t="s">
        <v>385</v>
      </c>
      <c r="C10" s="6" t="s">
        <v>10</v>
      </c>
      <c r="D10" s="6">
        <v>501</v>
      </c>
      <c r="E10" s="6" t="s">
        <v>354</v>
      </c>
      <c r="F10" s="6" t="s">
        <v>386</v>
      </c>
      <c r="G10" s="94" t="s">
        <v>387</v>
      </c>
      <c r="H10" s="40" t="s">
        <v>357</v>
      </c>
      <c r="I10" s="43" t="s">
        <v>388</v>
      </c>
      <c r="J10" s="9" t="s">
        <v>389</v>
      </c>
      <c r="K10" s="30"/>
    </row>
    <row r="11" ht="36" spans="1:11">
      <c r="A11" s="6">
        <v>8</v>
      </c>
      <c r="B11" s="6" t="s">
        <v>390</v>
      </c>
      <c r="C11" s="6" t="s">
        <v>16</v>
      </c>
      <c r="D11" s="41">
        <v>13</v>
      </c>
      <c r="E11" s="6" t="s">
        <v>361</v>
      </c>
      <c r="F11" s="6" t="s">
        <v>391</v>
      </c>
      <c r="G11" s="94" t="s">
        <v>392</v>
      </c>
      <c r="H11" s="40" t="s">
        <v>357</v>
      </c>
      <c r="I11" s="44" t="s">
        <v>393</v>
      </c>
      <c r="J11" s="9" t="s">
        <v>394</v>
      </c>
      <c r="K11" s="30"/>
    </row>
    <row r="12" ht="24" spans="1:11">
      <c r="A12" s="6">
        <v>9</v>
      </c>
      <c r="B12" s="6" t="s">
        <v>395</v>
      </c>
      <c r="C12" s="6" t="s">
        <v>10</v>
      </c>
      <c r="D12" s="6">
        <v>230</v>
      </c>
      <c r="E12" s="6" t="s">
        <v>371</v>
      </c>
      <c r="F12" s="6" t="s">
        <v>396</v>
      </c>
      <c r="G12" s="94" t="s">
        <v>397</v>
      </c>
      <c r="H12" s="40" t="s">
        <v>357</v>
      </c>
      <c r="I12" s="43" t="s">
        <v>398</v>
      </c>
      <c r="J12" s="9" t="s">
        <v>399</v>
      </c>
      <c r="K12" s="30"/>
    </row>
    <row r="13" ht="24" spans="1:11">
      <c r="A13" s="6">
        <v>10</v>
      </c>
      <c r="B13" s="6" t="s">
        <v>400</v>
      </c>
      <c r="C13" s="6" t="s">
        <v>16</v>
      </c>
      <c r="D13" s="41">
        <v>3</v>
      </c>
      <c r="E13" s="6" t="s">
        <v>401</v>
      </c>
      <c r="F13" s="6" t="s">
        <v>402</v>
      </c>
      <c r="G13" s="94" t="s">
        <v>403</v>
      </c>
      <c r="H13" s="40" t="s">
        <v>357</v>
      </c>
      <c r="I13" s="43" t="s">
        <v>404</v>
      </c>
      <c r="J13" s="9" t="s">
        <v>405</v>
      </c>
      <c r="K13" s="30"/>
    </row>
    <row r="14" ht="24" spans="1:11">
      <c r="A14" s="6">
        <v>11</v>
      </c>
      <c r="B14" s="6" t="s">
        <v>406</v>
      </c>
      <c r="C14" s="6" t="s">
        <v>10</v>
      </c>
      <c r="D14" s="41">
        <v>113</v>
      </c>
      <c r="E14" s="6" t="s">
        <v>354</v>
      </c>
      <c r="F14" s="6" t="s">
        <v>407</v>
      </c>
      <c r="G14" s="94" t="s">
        <v>408</v>
      </c>
      <c r="H14" s="40" t="s">
        <v>357</v>
      </c>
      <c r="I14" s="43" t="s">
        <v>409</v>
      </c>
      <c r="J14" s="9" t="s">
        <v>405</v>
      </c>
      <c r="K14" s="30"/>
    </row>
    <row r="15" ht="24" spans="1:11">
      <c r="A15" s="6">
        <v>12</v>
      </c>
      <c r="B15" s="6" t="s">
        <v>410</v>
      </c>
      <c r="C15" s="6" t="s">
        <v>16</v>
      </c>
      <c r="D15" s="41">
        <v>406</v>
      </c>
      <c r="E15" s="6" t="s">
        <v>401</v>
      </c>
      <c r="F15" s="6" t="s">
        <v>411</v>
      </c>
      <c r="G15" s="94" t="s">
        <v>412</v>
      </c>
      <c r="H15" s="40" t="s">
        <v>357</v>
      </c>
      <c r="I15" s="43" t="s">
        <v>413</v>
      </c>
      <c r="J15" s="9" t="s">
        <v>414</v>
      </c>
      <c r="K15" s="30"/>
    </row>
    <row r="16" ht="24" spans="1:11">
      <c r="A16" s="6">
        <v>13</v>
      </c>
      <c r="B16" s="6" t="s">
        <v>415</v>
      </c>
      <c r="C16" s="6" t="s">
        <v>16</v>
      </c>
      <c r="D16" s="41">
        <v>209</v>
      </c>
      <c r="E16" s="6" t="s">
        <v>401</v>
      </c>
      <c r="F16" s="6" t="s">
        <v>416</v>
      </c>
      <c r="G16" s="94" t="s">
        <v>417</v>
      </c>
      <c r="H16" s="40" t="s">
        <v>357</v>
      </c>
      <c r="I16" s="43" t="s">
        <v>418</v>
      </c>
      <c r="J16" s="9" t="s">
        <v>419</v>
      </c>
      <c r="K16" s="30"/>
    </row>
    <row r="17" ht="24" spans="1:11">
      <c r="A17" s="6">
        <v>14</v>
      </c>
      <c r="B17" s="6" t="s">
        <v>420</v>
      </c>
      <c r="C17" s="6" t="s">
        <v>16</v>
      </c>
      <c r="D17" s="41">
        <v>4</v>
      </c>
      <c r="E17" s="6" t="s">
        <v>371</v>
      </c>
      <c r="F17" s="6" t="s">
        <v>421</v>
      </c>
      <c r="G17" s="94" t="s">
        <v>422</v>
      </c>
      <c r="H17" s="40" t="s">
        <v>357</v>
      </c>
      <c r="I17" s="43" t="s">
        <v>423</v>
      </c>
      <c r="J17" s="9" t="s">
        <v>424</v>
      </c>
      <c r="K17" s="30"/>
    </row>
    <row r="18" ht="24" spans="1:11">
      <c r="A18" s="6">
        <v>15</v>
      </c>
      <c r="B18" s="6" t="s">
        <v>425</v>
      </c>
      <c r="C18" s="6" t="s">
        <v>10</v>
      </c>
      <c r="D18" s="6">
        <v>307</v>
      </c>
      <c r="E18" s="6" t="s">
        <v>371</v>
      </c>
      <c r="F18" s="6" t="s">
        <v>162</v>
      </c>
      <c r="G18" s="94" t="s">
        <v>426</v>
      </c>
      <c r="H18" s="40" t="s">
        <v>357</v>
      </c>
      <c r="I18" s="43" t="s">
        <v>427</v>
      </c>
      <c r="J18" s="9" t="s">
        <v>428</v>
      </c>
      <c r="K18" s="30"/>
    </row>
    <row r="19" ht="24" spans="1:11">
      <c r="A19" s="6">
        <v>16</v>
      </c>
      <c r="B19" s="6" t="s">
        <v>429</v>
      </c>
      <c r="C19" s="6" t="s">
        <v>10</v>
      </c>
      <c r="D19" s="41">
        <v>12</v>
      </c>
      <c r="E19" s="6" t="s">
        <v>401</v>
      </c>
      <c r="F19" s="6" t="s">
        <v>430</v>
      </c>
      <c r="G19" s="94" t="s">
        <v>431</v>
      </c>
      <c r="H19" s="40" t="s">
        <v>357</v>
      </c>
      <c r="I19" s="43" t="s">
        <v>432</v>
      </c>
      <c r="J19" s="9" t="s">
        <v>433</v>
      </c>
      <c r="K19" s="30"/>
    </row>
    <row r="20" ht="36" spans="1:11">
      <c r="A20" s="6">
        <v>17</v>
      </c>
      <c r="B20" s="6" t="s">
        <v>434</v>
      </c>
      <c r="C20" s="6" t="s">
        <v>16</v>
      </c>
      <c r="D20" s="6">
        <v>407</v>
      </c>
      <c r="E20" s="6" t="s">
        <v>361</v>
      </c>
      <c r="F20" s="6" t="s">
        <v>435</v>
      </c>
      <c r="G20" s="94" t="s">
        <v>436</v>
      </c>
      <c r="H20" s="40" t="s">
        <v>357</v>
      </c>
      <c r="I20" s="44" t="s">
        <v>437</v>
      </c>
      <c r="J20" s="9" t="s">
        <v>438</v>
      </c>
      <c r="K20" s="30"/>
    </row>
    <row r="21" ht="24" spans="1:11">
      <c r="A21" s="6">
        <v>18</v>
      </c>
      <c r="B21" s="6" t="s">
        <v>439</v>
      </c>
      <c r="C21" s="6" t="s">
        <v>16</v>
      </c>
      <c r="D21" s="41">
        <v>11</v>
      </c>
      <c r="E21" s="6" t="s">
        <v>354</v>
      </c>
      <c r="F21" s="6" t="s">
        <v>440</v>
      </c>
      <c r="G21" s="94" t="s">
        <v>441</v>
      </c>
      <c r="H21" s="40" t="s">
        <v>357</v>
      </c>
      <c r="I21" s="43" t="s">
        <v>442</v>
      </c>
      <c r="J21" s="6" t="s">
        <v>443</v>
      </c>
      <c r="K21" s="30"/>
    </row>
    <row r="22" ht="24" spans="1:11">
      <c r="A22" s="6">
        <v>19</v>
      </c>
      <c r="B22" s="6" t="s">
        <v>444</v>
      </c>
      <c r="C22" s="6" t="s">
        <v>16</v>
      </c>
      <c r="D22" s="6">
        <v>506</v>
      </c>
      <c r="E22" s="6" t="s">
        <v>361</v>
      </c>
      <c r="F22" s="6" t="s">
        <v>445</v>
      </c>
      <c r="G22" s="94" t="s">
        <v>446</v>
      </c>
      <c r="H22" s="40" t="s">
        <v>357</v>
      </c>
      <c r="I22" s="43" t="s">
        <v>447</v>
      </c>
      <c r="J22" s="6" t="s">
        <v>448</v>
      </c>
      <c r="K22" s="30"/>
    </row>
    <row r="23" ht="24" spans="1:11">
      <c r="A23" s="6">
        <v>20</v>
      </c>
      <c r="B23" s="6" t="s">
        <v>449</v>
      </c>
      <c r="C23" s="6" t="s">
        <v>16</v>
      </c>
      <c r="D23" s="6">
        <v>402</v>
      </c>
      <c r="E23" s="6" t="s">
        <v>354</v>
      </c>
      <c r="F23" s="6" t="s">
        <v>450</v>
      </c>
      <c r="G23" s="94" t="s">
        <v>451</v>
      </c>
      <c r="H23" s="40" t="s">
        <v>357</v>
      </c>
      <c r="I23" s="43" t="s">
        <v>452</v>
      </c>
      <c r="J23" s="6" t="s">
        <v>453</v>
      </c>
      <c r="K23" s="30"/>
    </row>
    <row r="24" ht="24" spans="1:11">
      <c r="A24" s="6">
        <v>21</v>
      </c>
      <c r="B24" s="6" t="s">
        <v>454</v>
      </c>
      <c r="C24" s="6" t="s">
        <v>10</v>
      </c>
      <c r="D24" s="6">
        <v>111</v>
      </c>
      <c r="E24" s="6" t="s">
        <v>354</v>
      </c>
      <c r="F24" s="6" t="s">
        <v>455</v>
      </c>
      <c r="G24" s="94" t="s">
        <v>456</v>
      </c>
      <c r="H24" s="40" t="s">
        <v>357</v>
      </c>
      <c r="I24" s="43" t="s">
        <v>457</v>
      </c>
      <c r="J24" s="6" t="s">
        <v>453</v>
      </c>
      <c r="K24" s="30"/>
    </row>
    <row r="25" spans="1:11">
      <c r="A25" s="6">
        <v>22</v>
      </c>
      <c r="B25" s="6" t="s">
        <v>458</v>
      </c>
      <c r="C25" s="6" t="s">
        <v>10</v>
      </c>
      <c r="D25" s="6">
        <v>136</v>
      </c>
      <c r="E25" s="6" t="s">
        <v>354</v>
      </c>
      <c r="F25" s="6" t="s">
        <v>459</v>
      </c>
      <c r="G25" s="94" t="s">
        <v>460</v>
      </c>
      <c r="H25" s="6" t="s">
        <v>357</v>
      </c>
      <c r="I25" s="43" t="s">
        <v>461</v>
      </c>
      <c r="J25" s="6" t="s">
        <v>462</v>
      </c>
      <c r="K25" s="30"/>
    </row>
    <row r="26" spans="1:11">
      <c r="A26" s="6">
        <v>23</v>
      </c>
      <c r="B26" s="6" t="s">
        <v>463</v>
      </c>
      <c r="C26" s="6" t="s">
        <v>10</v>
      </c>
      <c r="D26" s="6">
        <v>512</v>
      </c>
      <c r="E26" s="6" t="s">
        <v>361</v>
      </c>
      <c r="F26" s="6" t="s">
        <v>464</v>
      </c>
      <c r="G26" s="94" t="s">
        <v>465</v>
      </c>
      <c r="H26" s="6" t="s">
        <v>357</v>
      </c>
      <c r="I26" s="43" t="s">
        <v>466</v>
      </c>
      <c r="J26" s="6" t="s">
        <v>467</v>
      </c>
      <c r="K26" s="30"/>
    </row>
    <row r="27" spans="1:11">
      <c r="A27" s="6">
        <v>24</v>
      </c>
      <c r="B27" s="6" t="s">
        <v>468</v>
      </c>
      <c r="C27" s="6" t="s">
        <v>10</v>
      </c>
      <c r="D27" s="6">
        <v>514</v>
      </c>
      <c r="E27" s="6" t="s">
        <v>361</v>
      </c>
      <c r="F27" s="6" t="s">
        <v>469</v>
      </c>
      <c r="G27" s="94" t="s">
        <v>470</v>
      </c>
      <c r="H27" s="6" t="s">
        <v>357</v>
      </c>
      <c r="I27" s="43" t="s">
        <v>471</v>
      </c>
      <c r="J27" s="6" t="s">
        <v>472</v>
      </c>
      <c r="K27" s="30"/>
    </row>
    <row r="28" spans="1:11">
      <c r="A28" s="6">
        <v>25</v>
      </c>
      <c r="B28" s="6" t="s">
        <v>473</v>
      </c>
      <c r="C28" s="6" t="s">
        <v>10</v>
      </c>
      <c r="D28" s="6">
        <v>315</v>
      </c>
      <c r="E28" s="6" t="s">
        <v>371</v>
      </c>
      <c r="F28" s="6" t="s">
        <v>474</v>
      </c>
      <c r="G28" s="94" t="s">
        <v>475</v>
      </c>
      <c r="H28" s="6" t="s">
        <v>357</v>
      </c>
      <c r="I28" s="43" t="s">
        <v>476</v>
      </c>
      <c r="J28" s="6" t="s">
        <v>448</v>
      </c>
      <c r="K28" s="30"/>
    </row>
    <row r="29" spans="1:11">
      <c r="A29" s="6">
        <v>26</v>
      </c>
      <c r="B29" s="6" t="s">
        <v>477</v>
      </c>
      <c r="C29" s="6" t="s">
        <v>16</v>
      </c>
      <c r="D29" s="6">
        <v>132</v>
      </c>
      <c r="E29" s="6" t="s">
        <v>371</v>
      </c>
      <c r="F29" s="6" t="s">
        <v>478</v>
      </c>
      <c r="G29" s="94" t="s">
        <v>479</v>
      </c>
      <c r="H29" s="6" t="s">
        <v>357</v>
      </c>
      <c r="I29" s="43" t="s">
        <v>480</v>
      </c>
      <c r="J29" s="6" t="s">
        <v>481</v>
      </c>
      <c r="K29" s="30"/>
    </row>
    <row r="30" spans="1:11">
      <c r="A30" s="6">
        <v>27</v>
      </c>
      <c r="B30" s="6" t="s">
        <v>482</v>
      </c>
      <c r="C30" s="6" t="s">
        <v>16</v>
      </c>
      <c r="D30" s="6">
        <v>212</v>
      </c>
      <c r="E30" s="6" t="s">
        <v>371</v>
      </c>
      <c r="F30" s="6" t="s">
        <v>416</v>
      </c>
      <c r="G30" s="94" t="s">
        <v>483</v>
      </c>
      <c r="H30" s="6" t="s">
        <v>357</v>
      </c>
      <c r="I30" s="43" t="s">
        <v>484</v>
      </c>
      <c r="J30" s="6" t="s">
        <v>485</v>
      </c>
      <c r="K30" s="30"/>
    </row>
    <row r="31" spans="1:11">
      <c r="A31" s="6">
        <v>28</v>
      </c>
      <c r="B31" s="6" t="s">
        <v>486</v>
      </c>
      <c r="C31" s="6" t="s">
        <v>10</v>
      </c>
      <c r="D31" s="6">
        <v>401</v>
      </c>
      <c r="E31" s="6" t="s">
        <v>361</v>
      </c>
      <c r="F31" s="6" t="s">
        <v>487</v>
      </c>
      <c r="G31" s="94" t="s">
        <v>488</v>
      </c>
      <c r="H31" s="6" t="s">
        <v>357</v>
      </c>
      <c r="I31" s="43" t="s">
        <v>489</v>
      </c>
      <c r="J31" s="6" t="s">
        <v>490</v>
      </c>
      <c r="K31" s="30"/>
    </row>
    <row r="32" spans="1:11">
      <c r="A32" s="6">
        <v>29</v>
      </c>
      <c r="B32" s="6" t="s">
        <v>491</v>
      </c>
      <c r="C32" s="6" t="s">
        <v>10</v>
      </c>
      <c r="D32" s="6">
        <v>412</v>
      </c>
      <c r="E32" s="6" t="s">
        <v>354</v>
      </c>
      <c r="F32" s="6" t="s">
        <v>492</v>
      </c>
      <c r="G32" s="94" t="s">
        <v>493</v>
      </c>
      <c r="H32" s="6" t="s">
        <v>357</v>
      </c>
      <c r="I32" s="43" t="s">
        <v>494</v>
      </c>
      <c r="J32" s="6" t="s">
        <v>495</v>
      </c>
      <c r="K32" s="30"/>
    </row>
    <row r="33" spans="1:11">
      <c r="A33" s="6">
        <v>30</v>
      </c>
      <c r="B33" s="6" t="s">
        <v>496</v>
      </c>
      <c r="C33" s="6" t="s">
        <v>10</v>
      </c>
      <c r="D33" s="6">
        <v>107</v>
      </c>
      <c r="E33" s="6" t="s">
        <v>354</v>
      </c>
      <c r="F33" s="6" t="s">
        <v>497</v>
      </c>
      <c r="G33" s="94" t="s">
        <v>498</v>
      </c>
      <c r="H33" s="6" t="s">
        <v>357</v>
      </c>
      <c r="I33" s="43" t="s">
        <v>499</v>
      </c>
      <c r="J33" s="6" t="s">
        <v>500</v>
      </c>
      <c r="K33" s="30"/>
    </row>
    <row r="34" spans="1:11">
      <c r="A34" s="6">
        <v>31</v>
      </c>
      <c r="B34" s="6" t="s">
        <v>501</v>
      </c>
      <c r="C34" s="6" t="s">
        <v>16</v>
      </c>
      <c r="D34" s="6">
        <v>134</v>
      </c>
      <c r="E34" s="6" t="s">
        <v>502</v>
      </c>
      <c r="F34" s="6" t="s">
        <v>503</v>
      </c>
      <c r="G34" s="94" t="s">
        <v>504</v>
      </c>
      <c r="H34" s="6" t="s">
        <v>357</v>
      </c>
      <c r="I34" s="43" t="s">
        <v>505</v>
      </c>
      <c r="J34" s="6" t="s">
        <v>506</v>
      </c>
      <c r="K34" s="45"/>
    </row>
    <row r="35" spans="1:11">
      <c r="A35" s="6">
        <v>32</v>
      </c>
      <c r="B35" s="6" t="s">
        <v>507</v>
      </c>
      <c r="C35" s="6" t="s">
        <v>16</v>
      </c>
      <c r="D35" s="6">
        <v>404</v>
      </c>
      <c r="E35" s="6" t="s">
        <v>401</v>
      </c>
      <c r="F35" s="6" t="s">
        <v>508</v>
      </c>
      <c r="G35" s="94" t="s">
        <v>509</v>
      </c>
      <c r="H35" s="6" t="s">
        <v>357</v>
      </c>
      <c r="I35" s="43" t="s">
        <v>510</v>
      </c>
      <c r="J35" s="6" t="s">
        <v>511</v>
      </c>
      <c r="K35" s="45"/>
    </row>
    <row r="36" spans="1:11">
      <c r="A36" s="6">
        <v>33</v>
      </c>
      <c r="B36" s="6" t="s">
        <v>512</v>
      </c>
      <c r="C36" s="6" t="s">
        <v>10</v>
      </c>
      <c r="D36" s="6">
        <v>519</v>
      </c>
      <c r="E36" s="6" t="s">
        <v>354</v>
      </c>
      <c r="F36" s="6" t="s">
        <v>513</v>
      </c>
      <c r="G36" s="94" t="s">
        <v>514</v>
      </c>
      <c r="H36" s="6" t="s">
        <v>357</v>
      </c>
      <c r="I36" s="43" t="s">
        <v>515</v>
      </c>
      <c r="J36" s="6" t="s">
        <v>516</v>
      </c>
      <c r="K36" s="45"/>
    </row>
    <row r="37" spans="1:11">
      <c r="A37" s="6">
        <v>34</v>
      </c>
      <c r="B37" s="6" t="s">
        <v>517</v>
      </c>
      <c r="C37" s="6" t="s">
        <v>16</v>
      </c>
      <c r="D37" s="41">
        <v>6</v>
      </c>
      <c r="E37" s="6" t="s">
        <v>361</v>
      </c>
      <c r="F37" s="6" t="s">
        <v>518</v>
      </c>
      <c r="G37" s="94" t="s">
        <v>519</v>
      </c>
      <c r="H37" s="6" t="s">
        <v>357</v>
      </c>
      <c r="I37" s="43" t="s">
        <v>520</v>
      </c>
      <c r="J37" s="6" t="s">
        <v>521</v>
      </c>
      <c r="K37" s="45"/>
    </row>
    <row r="38" spans="1:11">
      <c r="A38" s="6">
        <v>35</v>
      </c>
      <c r="B38" s="6" t="s">
        <v>522</v>
      </c>
      <c r="C38" s="6" t="s">
        <v>16</v>
      </c>
      <c r="D38" s="6">
        <v>403</v>
      </c>
      <c r="E38" s="6" t="s">
        <v>361</v>
      </c>
      <c r="F38" s="6" t="s">
        <v>523</v>
      </c>
      <c r="G38" s="94" t="s">
        <v>524</v>
      </c>
      <c r="H38" s="6" t="s">
        <v>357</v>
      </c>
      <c r="I38" s="43" t="s">
        <v>525</v>
      </c>
      <c r="J38" s="6" t="s">
        <v>526</v>
      </c>
      <c r="K38" s="45"/>
    </row>
    <row r="39" spans="1:11">
      <c r="A39" s="6">
        <v>36</v>
      </c>
      <c r="B39" s="6" t="s">
        <v>527</v>
      </c>
      <c r="C39" s="6" t="s">
        <v>16</v>
      </c>
      <c r="D39" s="6">
        <v>515</v>
      </c>
      <c r="E39" s="6" t="s">
        <v>371</v>
      </c>
      <c r="F39" s="6" t="s">
        <v>528</v>
      </c>
      <c r="G39" s="94" t="s">
        <v>529</v>
      </c>
      <c r="H39" s="6" t="s">
        <v>357</v>
      </c>
      <c r="I39" s="43" t="s">
        <v>530</v>
      </c>
      <c r="J39" s="6" t="s">
        <v>531</v>
      </c>
      <c r="K39" s="45"/>
    </row>
    <row r="40" spans="1:11">
      <c r="A40" s="6">
        <v>37</v>
      </c>
      <c r="B40" s="6" t="s">
        <v>532</v>
      </c>
      <c r="C40" s="6" t="s">
        <v>10</v>
      </c>
      <c r="D40" s="6">
        <v>310</v>
      </c>
      <c r="E40" s="6" t="s">
        <v>361</v>
      </c>
      <c r="F40" s="6" t="s">
        <v>533</v>
      </c>
      <c r="G40" s="94" t="s">
        <v>534</v>
      </c>
      <c r="H40" s="6" t="s">
        <v>357</v>
      </c>
      <c r="I40" s="43" t="s">
        <v>535</v>
      </c>
      <c r="J40" s="6" t="s">
        <v>536</v>
      </c>
      <c r="K40" s="45"/>
    </row>
    <row r="41" spans="1:11">
      <c r="A41" s="6">
        <v>38</v>
      </c>
      <c r="B41" s="6" t="s">
        <v>537</v>
      </c>
      <c r="C41" s="6" t="s">
        <v>10</v>
      </c>
      <c r="D41" s="6">
        <v>222</v>
      </c>
      <c r="E41" s="6" t="s">
        <v>361</v>
      </c>
      <c r="F41" s="6" t="s">
        <v>538</v>
      </c>
      <c r="G41" s="94" t="s">
        <v>539</v>
      </c>
      <c r="H41" s="6" t="s">
        <v>357</v>
      </c>
      <c r="I41" s="43" t="s">
        <v>540</v>
      </c>
      <c r="J41" s="6" t="s">
        <v>541</v>
      </c>
      <c r="K41" s="45"/>
    </row>
    <row r="42" spans="1:11">
      <c r="A42" s="6">
        <v>39</v>
      </c>
      <c r="B42" s="6" t="s">
        <v>542</v>
      </c>
      <c r="C42" s="6" t="s">
        <v>10</v>
      </c>
      <c r="D42" s="6">
        <v>411</v>
      </c>
      <c r="E42" s="6" t="s">
        <v>371</v>
      </c>
      <c r="F42" s="6" t="s">
        <v>543</v>
      </c>
      <c r="G42" s="94" t="s">
        <v>544</v>
      </c>
      <c r="H42" s="6" t="s">
        <v>357</v>
      </c>
      <c r="I42" s="43" t="s">
        <v>545</v>
      </c>
      <c r="J42" s="6" t="s">
        <v>546</v>
      </c>
      <c r="K42" s="45"/>
    </row>
    <row r="43" spans="1:11">
      <c r="A43" s="6">
        <v>40</v>
      </c>
      <c r="B43" s="6" t="s">
        <v>547</v>
      </c>
      <c r="C43" s="6" t="s">
        <v>16</v>
      </c>
      <c r="D43" s="6">
        <v>309</v>
      </c>
      <c r="E43" s="6" t="s">
        <v>354</v>
      </c>
      <c r="F43" s="6" t="s">
        <v>548</v>
      </c>
      <c r="G43" s="94" t="s">
        <v>549</v>
      </c>
      <c r="H43" s="6" t="s">
        <v>357</v>
      </c>
      <c r="I43" s="43" t="s">
        <v>550</v>
      </c>
      <c r="J43" s="6" t="s">
        <v>551</v>
      </c>
      <c r="K43" s="45"/>
    </row>
    <row r="44" ht="36" spans="1:11">
      <c r="A44" s="6">
        <v>41</v>
      </c>
      <c r="B44" s="6" t="s">
        <v>552</v>
      </c>
      <c r="C44" s="6" t="s">
        <v>10</v>
      </c>
      <c r="D44" s="6">
        <v>216</v>
      </c>
      <c r="E44" s="6" t="s">
        <v>354</v>
      </c>
      <c r="F44" s="6" t="s">
        <v>553</v>
      </c>
      <c r="G44" s="94" t="s">
        <v>554</v>
      </c>
      <c r="H44" s="6" t="s">
        <v>357</v>
      </c>
      <c r="I44" s="44" t="s">
        <v>555</v>
      </c>
      <c r="J44" s="6" t="s">
        <v>556</v>
      </c>
      <c r="K44" s="45"/>
    </row>
    <row r="45" ht="24" spans="1:11">
      <c r="A45" s="6">
        <v>42</v>
      </c>
      <c r="B45" s="6" t="s">
        <v>557</v>
      </c>
      <c r="C45" s="6" t="s">
        <v>10</v>
      </c>
      <c r="D45" s="6">
        <v>414</v>
      </c>
      <c r="E45" s="6" t="s">
        <v>502</v>
      </c>
      <c r="F45" s="6" t="s">
        <v>558</v>
      </c>
      <c r="G45" s="94" t="s">
        <v>559</v>
      </c>
      <c r="H45" s="40" t="s">
        <v>560</v>
      </c>
      <c r="I45" s="43" t="s">
        <v>561</v>
      </c>
      <c r="J45" s="6" t="s">
        <v>562</v>
      </c>
      <c r="K45" s="45"/>
    </row>
    <row r="46" spans="1:11">
      <c r="A46" s="6">
        <v>43</v>
      </c>
      <c r="B46" s="6" t="s">
        <v>563</v>
      </c>
      <c r="C46" s="6" t="s">
        <v>10</v>
      </c>
      <c r="D46" s="6">
        <v>312</v>
      </c>
      <c r="E46" s="6" t="s">
        <v>361</v>
      </c>
      <c r="F46" s="6" t="s">
        <v>564</v>
      </c>
      <c r="G46" s="94" t="s">
        <v>565</v>
      </c>
      <c r="H46" s="6" t="s">
        <v>357</v>
      </c>
      <c r="I46" s="43" t="s">
        <v>566</v>
      </c>
      <c r="J46" s="6" t="s">
        <v>326</v>
      </c>
      <c r="K46" s="45"/>
    </row>
    <row r="47" spans="1:11">
      <c r="A47" s="6">
        <v>44</v>
      </c>
      <c r="B47" s="6" t="s">
        <v>567</v>
      </c>
      <c r="C47" s="6" t="s">
        <v>10</v>
      </c>
      <c r="D47" s="42">
        <v>305</v>
      </c>
      <c r="E47" s="6" t="s">
        <v>354</v>
      </c>
      <c r="F47" s="6" t="s">
        <v>568</v>
      </c>
      <c r="G47" s="94" t="s">
        <v>569</v>
      </c>
      <c r="H47" s="6" t="s">
        <v>357</v>
      </c>
      <c r="I47" s="43" t="s">
        <v>570</v>
      </c>
      <c r="J47" s="6" t="s">
        <v>571</v>
      </c>
      <c r="K47" s="45"/>
    </row>
    <row r="48" spans="1:11">
      <c r="A48" s="6">
        <v>45</v>
      </c>
      <c r="B48" s="6" t="s">
        <v>572</v>
      </c>
      <c r="C48" s="6" t="s">
        <v>10</v>
      </c>
      <c r="D48" s="6">
        <v>303</v>
      </c>
      <c r="E48" s="6" t="s">
        <v>354</v>
      </c>
      <c r="F48" s="6" t="s">
        <v>573</v>
      </c>
      <c r="G48" s="94" t="s">
        <v>574</v>
      </c>
      <c r="H48" s="6" t="s">
        <v>357</v>
      </c>
      <c r="I48" s="43" t="s">
        <v>575</v>
      </c>
      <c r="J48" s="6" t="s">
        <v>576</v>
      </c>
      <c r="K48" s="45"/>
    </row>
    <row r="49" spans="1:11">
      <c r="A49" s="6">
        <v>46</v>
      </c>
      <c r="B49" s="6" t="s">
        <v>577</v>
      </c>
      <c r="C49" s="6" t="s">
        <v>10</v>
      </c>
      <c r="D49" s="6">
        <v>409</v>
      </c>
      <c r="E49" s="6" t="s">
        <v>354</v>
      </c>
      <c r="F49" s="6" t="s">
        <v>469</v>
      </c>
      <c r="G49" s="94" t="s">
        <v>578</v>
      </c>
      <c r="H49" s="6" t="s">
        <v>357</v>
      </c>
      <c r="I49" s="43" t="s">
        <v>579</v>
      </c>
      <c r="J49" s="6" t="s">
        <v>580</v>
      </c>
      <c r="K49" s="45"/>
    </row>
    <row r="50" spans="1:11">
      <c r="A50" s="6">
        <v>47</v>
      </c>
      <c r="B50" s="6" t="s">
        <v>581</v>
      </c>
      <c r="C50" s="6" t="s">
        <v>10</v>
      </c>
      <c r="D50" s="6">
        <v>511</v>
      </c>
      <c r="E50" s="6" t="s">
        <v>354</v>
      </c>
      <c r="F50" s="6" t="s">
        <v>582</v>
      </c>
      <c r="G50" s="94" t="s">
        <v>583</v>
      </c>
      <c r="H50" s="6" t="s">
        <v>357</v>
      </c>
      <c r="I50" s="43" t="s">
        <v>584</v>
      </c>
      <c r="J50" s="6" t="s">
        <v>585</v>
      </c>
      <c r="K50" s="45"/>
    </row>
    <row r="51" spans="1:11">
      <c r="A51" s="6">
        <v>48</v>
      </c>
      <c r="B51" s="6" t="s">
        <v>586</v>
      </c>
      <c r="C51" s="6" t="s">
        <v>16</v>
      </c>
      <c r="D51" s="6">
        <v>104</v>
      </c>
      <c r="E51" s="6" t="s">
        <v>401</v>
      </c>
      <c r="F51" s="6" t="s">
        <v>587</v>
      </c>
      <c r="G51" s="94" t="s">
        <v>588</v>
      </c>
      <c r="H51" s="6" t="s">
        <v>357</v>
      </c>
      <c r="I51" s="43" t="s">
        <v>589</v>
      </c>
      <c r="J51" s="6" t="s">
        <v>590</v>
      </c>
      <c r="K51" s="45"/>
    </row>
    <row r="52" spans="1:11">
      <c r="A52" s="6">
        <v>49</v>
      </c>
      <c r="B52" s="6" t="s">
        <v>591</v>
      </c>
      <c r="C52" s="6" t="s">
        <v>10</v>
      </c>
      <c r="D52" s="6">
        <v>119</v>
      </c>
      <c r="E52" s="6" t="s">
        <v>354</v>
      </c>
      <c r="F52" s="6" t="s">
        <v>592</v>
      </c>
      <c r="G52" s="94" t="s">
        <v>593</v>
      </c>
      <c r="H52" s="6" t="s">
        <v>357</v>
      </c>
      <c r="I52" s="43" t="s">
        <v>594</v>
      </c>
      <c r="J52" s="6" t="s">
        <v>595</v>
      </c>
      <c r="K52" s="45"/>
    </row>
    <row r="53" spans="1:11">
      <c r="A53" s="6">
        <v>50</v>
      </c>
      <c r="B53" s="6" t="s">
        <v>596</v>
      </c>
      <c r="C53" s="6" t="s">
        <v>10</v>
      </c>
      <c r="D53" s="6">
        <v>415</v>
      </c>
      <c r="E53" s="6" t="s">
        <v>371</v>
      </c>
      <c r="F53" s="6" t="s">
        <v>469</v>
      </c>
      <c r="G53" s="94" t="s">
        <v>597</v>
      </c>
      <c r="H53" s="6" t="s">
        <v>357</v>
      </c>
      <c r="I53" s="43" t="s">
        <v>598</v>
      </c>
      <c r="J53" s="6" t="s">
        <v>599</v>
      </c>
      <c r="K53" s="45"/>
    </row>
    <row r="54" spans="1:11">
      <c r="A54" s="6">
        <v>51</v>
      </c>
      <c r="B54" s="6" t="s">
        <v>600</v>
      </c>
      <c r="C54" s="6" t="s">
        <v>16</v>
      </c>
      <c r="D54" s="42">
        <v>306</v>
      </c>
      <c r="E54" s="6" t="s">
        <v>354</v>
      </c>
      <c r="F54" s="6" t="s">
        <v>601</v>
      </c>
      <c r="G54" s="94" t="s">
        <v>602</v>
      </c>
      <c r="H54" s="6" t="s">
        <v>357</v>
      </c>
      <c r="I54" s="43" t="s">
        <v>603</v>
      </c>
      <c r="J54" s="6" t="s">
        <v>604</v>
      </c>
      <c r="K54" s="45"/>
    </row>
    <row r="55" spans="1:11">
      <c r="A55" s="6">
        <v>52</v>
      </c>
      <c r="B55" s="6" t="s">
        <v>605</v>
      </c>
      <c r="C55" s="6" t="s">
        <v>10</v>
      </c>
      <c r="D55" s="42">
        <v>302</v>
      </c>
      <c r="E55" s="6" t="s">
        <v>354</v>
      </c>
      <c r="F55" s="6" t="s">
        <v>606</v>
      </c>
      <c r="G55" s="94" t="s">
        <v>607</v>
      </c>
      <c r="H55" s="6" t="s">
        <v>357</v>
      </c>
      <c r="I55" s="43" t="s">
        <v>608</v>
      </c>
      <c r="J55" s="6" t="s">
        <v>609</v>
      </c>
      <c r="K55" s="45"/>
    </row>
    <row r="56" spans="1:11">
      <c r="A56" s="6">
        <v>53</v>
      </c>
      <c r="B56" s="6" t="s">
        <v>610</v>
      </c>
      <c r="C56" s="6" t="s">
        <v>16</v>
      </c>
      <c r="D56" s="42">
        <v>103</v>
      </c>
      <c r="E56" s="6" t="s">
        <v>354</v>
      </c>
      <c r="F56" s="6" t="s">
        <v>611</v>
      </c>
      <c r="G56" s="94" t="s">
        <v>612</v>
      </c>
      <c r="H56" s="6" t="s">
        <v>357</v>
      </c>
      <c r="I56" s="43" t="s">
        <v>613</v>
      </c>
      <c r="J56" s="6" t="s">
        <v>614</v>
      </c>
      <c r="K56" s="45"/>
    </row>
    <row r="57" spans="1:11">
      <c r="A57" s="6">
        <v>54</v>
      </c>
      <c r="B57" s="6" t="s">
        <v>615</v>
      </c>
      <c r="C57" s="6" t="s">
        <v>16</v>
      </c>
      <c r="D57" s="42">
        <v>135</v>
      </c>
      <c r="E57" s="6" t="s">
        <v>371</v>
      </c>
      <c r="F57" s="6" t="s">
        <v>616</v>
      </c>
      <c r="G57" s="94" t="s">
        <v>617</v>
      </c>
      <c r="H57" s="6" t="s">
        <v>357</v>
      </c>
      <c r="I57" s="43" t="s">
        <v>618</v>
      </c>
      <c r="J57" s="6" t="s">
        <v>595</v>
      </c>
      <c r="K57" s="45"/>
    </row>
    <row r="58" spans="1:11">
      <c r="A58" s="6">
        <v>55</v>
      </c>
      <c r="B58" s="6" t="s">
        <v>619</v>
      </c>
      <c r="C58" s="6" t="s">
        <v>10</v>
      </c>
      <c r="D58" s="42">
        <v>408</v>
      </c>
      <c r="E58" s="6" t="s">
        <v>371</v>
      </c>
      <c r="F58" s="6" t="s">
        <v>543</v>
      </c>
      <c r="G58" s="94" t="s">
        <v>620</v>
      </c>
      <c r="H58" s="6" t="s">
        <v>357</v>
      </c>
      <c r="I58" s="43" t="s">
        <v>621</v>
      </c>
      <c r="J58" s="6" t="s">
        <v>585</v>
      </c>
      <c r="K58" s="45"/>
    </row>
    <row r="59" spans="1:11">
      <c r="A59" s="6">
        <v>56</v>
      </c>
      <c r="B59" s="10" t="s">
        <v>622</v>
      </c>
      <c r="C59" s="6" t="s">
        <v>16</v>
      </c>
      <c r="D59" s="42">
        <v>210</v>
      </c>
      <c r="E59" s="6" t="s">
        <v>623</v>
      </c>
      <c r="F59" s="6" t="s">
        <v>624</v>
      </c>
      <c r="G59" s="94" t="s">
        <v>625</v>
      </c>
      <c r="H59" s="6" t="s">
        <v>357</v>
      </c>
      <c r="I59" s="43" t="s">
        <v>626</v>
      </c>
      <c r="J59" s="6" t="s">
        <v>627</v>
      </c>
      <c r="K59" s="45"/>
    </row>
    <row r="60" spans="1:11">
      <c r="A60" s="6">
        <v>57</v>
      </c>
      <c r="B60" s="6" t="s">
        <v>628</v>
      </c>
      <c r="C60" s="6" t="s">
        <v>16</v>
      </c>
      <c r="D60" s="42">
        <v>313</v>
      </c>
      <c r="E60" s="6" t="s">
        <v>354</v>
      </c>
      <c r="F60" s="6" t="s">
        <v>629</v>
      </c>
      <c r="G60" s="94" t="s">
        <v>630</v>
      </c>
      <c r="H60" s="6" t="s">
        <v>357</v>
      </c>
      <c r="I60" s="43" t="s">
        <v>631</v>
      </c>
      <c r="J60" s="6" t="s">
        <v>571</v>
      </c>
      <c r="K60" s="45"/>
    </row>
    <row r="61" spans="1:11">
      <c r="A61" s="6">
        <v>58</v>
      </c>
      <c r="B61" s="6" t="s">
        <v>632</v>
      </c>
      <c r="C61" s="6" t="s">
        <v>16</v>
      </c>
      <c r="D61" s="42">
        <v>205</v>
      </c>
      <c r="E61" s="6" t="s">
        <v>354</v>
      </c>
      <c r="F61" s="6" t="s">
        <v>633</v>
      </c>
      <c r="G61" s="94" t="s">
        <v>634</v>
      </c>
      <c r="H61" s="6" t="s">
        <v>357</v>
      </c>
      <c r="I61" s="43" t="s">
        <v>635</v>
      </c>
      <c r="J61" s="6" t="s">
        <v>636</v>
      </c>
      <c r="K61" s="45"/>
    </row>
    <row r="62" spans="1:11">
      <c r="A62" s="6">
        <v>59</v>
      </c>
      <c r="B62" s="6" t="s">
        <v>637</v>
      </c>
      <c r="C62" s="6" t="s">
        <v>10</v>
      </c>
      <c r="D62" s="42">
        <v>319</v>
      </c>
      <c r="E62" s="6" t="s">
        <v>354</v>
      </c>
      <c r="F62" s="6" t="s">
        <v>638</v>
      </c>
      <c r="G62" s="94" t="s">
        <v>639</v>
      </c>
      <c r="H62" s="6" t="s">
        <v>357</v>
      </c>
      <c r="I62" s="43" t="s">
        <v>640</v>
      </c>
      <c r="J62" s="6" t="s">
        <v>571</v>
      </c>
      <c r="K62" s="45"/>
    </row>
    <row r="63" spans="1:11">
      <c r="A63" s="6">
        <v>60</v>
      </c>
      <c r="B63" s="6" t="s">
        <v>641</v>
      </c>
      <c r="C63" s="6" t="s">
        <v>10</v>
      </c>
      <c r="D63" s="42">
        <v>301</v>
      </c>
      <c r="E63" s="6" t="s">
        <v>371</v>
      </c>
      <c r="F63" s="6" t="s">
        <v>642</v>
      </c>
      <c r="G63" s="94" t="s">
        <v>643</v>
      </c>
      <c r="H63" s="6" t="s">
        <v>357</v>
      </c>
      <c r="I63" s="43" t="s">
        <v>644</v>
      </c>
      <c r="J63" s="6" t="s">
        <v>614</v>
      </c>
      <c r="K63" s="45"/>
    </row>
    <row r="64" spans="1:11">
      <c r="A64" s="6">
        <v>61</v>
      </c>
      <c r="B64" s="6" t="s">
        <v>645</v>
      </c>
      <c r="C64" s="6" t="s">
        <v>10</v>
      </c>
      <c r="D64" s="6">
        <v>505</v>
      </c>
      <c r="E64" s="6" t="s">
        <v>354</v>
      </c>
      <c r="F64" s="6" t="s">
        <v>284</v>
      </c>
      <c r="G64" s="94" t="s">
        <v>646</v>
      </c>
      <c r="H64" s="6" t="s">
        <v>357</v>
      </c>
      <c r="I64" s="43" t="s">
        <v>647</v>
      </c>
      <c r="J64" s="6" t="s">
        <v>604</v>
      </c>
      <c r="K64" s="45"/>
    </row>
    <row r="65" spans="1:11">
      <c r="A65" s="6">
        <v>62</v>
      </c>
      <c r="B65" s="6" t="s">
        <v>648</v>
      </c>
      <c r="C65" s="6" t="s">
        <v>16</v>
      </c>
      <c r="D65" s="6">
        <v>311</v>
      </c>
      <c r="E65" s="6" t="s">
        <v>354</v>
      </c>
      <c r="F65" s="6" t="s">
        <v>649</v>
      </c>
      <c r="G65" s="94" t="s">
        <v>650</v>
      </c>
      <c r="H65" s="6" t="s">
        <v>357</v>
      </c>
      <c r="I65" s="43" t="s">
        <v>651</v>
      </c>
      <c r="J65" s="6" t="s">
        <v>595</v>
      </c>
      <c r="K65" s="45"/>
    </row>
    <row r="66" spans="1:11">
      <c r="A66" s="6">
        <v>63</v>
      </c>
      <c r="B66" s="6" t="s">
        <v>652</v>
      </c>
      <c r="C66" s="6" t="s">
        <v>10</v>
      </c>
      <c r="D66" s="6">
        <v>410</v>
      </c>
      <c r="E66" s="6" t="s">
        <v>361</v>
      </c>
      <c r="F66" s="6" t="s">
        <v>653</v>
      </c>
      <c r="G66" s="94" t="s">
        <v>654</v>
      </c>
      <c r="H66" s="6" t="s">
        <v>357</v>
      </c>
      <c r="I66" s="43" t="s">
        <v>655</v>
      </c>
      <c r="J66" s="6" t="s">
        <v>585</v>
      </c>
      <c r="K66" s="45"/>
    </row>
    <row r="67" spans="1:11">
      <c r="A67" s="6">
        <v>64</v>
      </c>
      <c r="B67" s="6" t="s">
        <v>656</v>
      </c>
      <c r="C67" s="6" t="s">
        <v>10</v>
      </c>
      <c r="D67" s="6">
        <v>510</v>
      </c>
      <c r="E67" s="6" t="s">
        <v>401</v>
      </c>
      <c r="F67" s="6" t="s">
        <v>657</v>
      </c>
      <c r="G67" s="94" t="s">
        <v>658</v>
      </c>
      <c r="H67" s="6" t="s">
        <v>357</v>
      </c>
      <c r="I67" s="43" t="s">
        <v>659</v>
      </c>
      <c r="J67" s="6" t="s">
        <v>660</v>
      </c>
      <c r="K67" s="45"/>
    </row>
    <row r="68" spans="1:11">
      <c r="A68" s="6">
        <v>65</v>
      </c>
      <c r="B68" s="6" t="s">
        <v>661</v>
      </c>
      <c r="C68" s="6" t="s">
        <v>10</v>
      </c>
      <c r="D68" s="6">
        <v>220</v>
      </c>
      <c r="E68" s="6" t="s">
        <v>662</v>
      </c>
      <c r="F68" s="6" t="s">
        <v>55</v>
      </c>
      <c r="G68" s="94" t="s">
        <v>663</v>
      </c>
      <c r="H68" s="6" t="s">
        <v>357</v>
      </c>
      <c r="I68" s="43" t="s">
        <v>664</v>
      </c>
      <c r="J68" s="6" t="s">
        <v>665</v>
      </c>
      <c r="K68" s="45"/>
    </row>
    <row r="69" spans="1:11">
      <c r="A69" s="6">
        <v>66</v>
      </c>
      <c r="B69" s="6" t="s">
        <v>666</v>
      </c>
      <c r="C69" s="6" t="s">
        <v>10</v>
      </c>
      <c r="D69" s="42">
        <v>405</v>
      </c>
      <c r="E69" s="6" t="s">
        <v>354</v>
      </c>
      <c r="F69" s="6" t="s">
        <v>667</v>
      </c>
      <c r="G69" s="94" t="s">
        <v>668</v>
      </c>
      <c r="H69" s="6" t="s">
        <v>357</v>
      </c>
      <c r="I69" s="43" t="s">
        <v>669</v>
      </c>
      <c r="J69" s="51" t="s">
        <v>670</v>
      </c>
      <c r="K69" s="45"/>
    </row>
    <row r="70" spans="1:11">
      <c r="A70" s="6">
        <v>67</v>
      </c>
      <c r="B70" s="6" t="s">
        <v>671</v>
      </c>
      <c r="C70" s="6" t="s">
        <v>16</v>
      </c>
      <c r="D70" s="46">
        <v>517</v>
      </c>
      <c r="E70" s="6" t="s">
        <v>354</v>
      </c>
      <c r="F70" s="6" t="s">
        <v>672</v>
      </c>
      <c r="G70" s="94" t="s">
        <v>673</v>
      </c>
      <c r="H70" s="6" t="s">
        <v>357</v>
      </c>
      <c r="I70" s="43" t="s">
        <v>674</v>
      </c>
      <c r="J70" s="51" t="s">
        <v>675</v>
      </c>
      <c r="K70" s="45"/>
    </row>
    <row r="71" ht="48" spans="1:11">
      <c r="A71" s="6">
        <v>68</v>
      </c>
      <c r="B71" s="6" t="s">
        <v>676</v>
      </c>
      <c r="C71" s="6" t="s">
        <v>10</v>
      </c>
      <c r="D71" s="46">
        <v>503</v>
      </c>
      <c r="E71" s="6" t="s">
        <v>371</v>
      </c>
      <c r="F71" s="6" t="s">
        <v>677</v>
      </c>
      <c r="G71" s="94" t="s">
        <v>678</v>
      </c>
      <c r="H71" s="6" t="s">
        <v>357</v>
      </c>
      <c r="I71" s="44" t="s">
        <v>679</v>
      </c>
      <c r="J71" s="51" t="s">
        <v>680</v>
      </c>
      <c r="K71" s="45"/>
    </row>
    <row r="72" spans="1:11">
      <c r="A72" s="6">
        <v>69</v>
      </c>
      <c r="B72" s="6" t="s">
        <v>681</v>
      </c>
      <c r="C72" s="6" t="s">
        <v>10</v>
      </c>
      <c r="D72" s="46">
        <v>206</v>
      </c>
      <c r="E72" s="6" t="s">
        <v>371</v>
      </c>
      <c r="F72" s="6" t="s">
        <v>682</v>
      </c>
      <c r="G72" s="94" t="s">
        <v>683</v>
      </c>
      <c r="H72" s="6" t="s">
        <v>357</v>
      </c>
      <c r="I72" s="43" t="s">
        <v>684</v>
      </c>
      <c r="J72" s="51" t="s">
        <v>685</v>
      </c>
      <c r="K72" s="45"/>
    </row>
    <row r="73" spans="1:11">
      <c r="A73" s="6">
        <v>70</v>
      </c>
      <c r="B73" s="6" t="s">
        <v>686</v>
      </c>
      <c r="C73" s="6" t="s">
        <v>10</v>
      </c>
      <c r="D73" s="42">
        <v>204</v>
      </c>
      <c r="E73" s="6" t="s">
        <v>361</v>
      </c>
      <c r="F73" s="6" t="s">
        <v>687</v>
      </c>
      <c r="G73" s="94" t="s">
        <v>688</v>
      </c>
      <c r="H73" s="6" t="s">
        <v>357</v>
      </c>
      <c r="I73" s="43" t="s">
        <v>689</v>
      </c>
      <c r="J73" s="51" t="s">
        <v>690</v>
      </c>
      <c r="K73" s="45"/>
    </row>
    <row r="74" spans="1:11">
      <c r="A74" s="6">
        <v>71</v>
      </c>
      <c r="B74" s="6" t="s">
        <v>691</v>
      </c>
      <c r="C74" s="6" t="s">
        <v>16</v>
      </c>
      <c r="D74" s="42">
        <v>314</v>
      </c>
      <c r="E74" s="6" t="s">
        <v>354</v>
      </c>
      <c r="F74" s="6" t="s">
        <v>692</v>
      </c>
      <c r="G74" s="94" t="s">
        <v>693</v>
      </c>
      <c r="H74" s="6" t="s">
        <v>357</v>
      </c>
      <c r="I74" s="43" t="s">
        <v>694</v>
      </c>
      <c r="J74" s="51" t="s">
        <v>695</v>
      </c>
      <c r="K74" s="45"/>
    </row>
    <row r="75" spans="1:11">
      <c r="A75" s="6">
        <v>72</v>
      </c>
      <c r="B75" s="6" t="s">
        <v>696</v>
      </c>
      <c r="C75" s="6" t="s">
        <v>10</v>
      </c>
      <c r="D75" s="42">
        <v>502</v>
      </c>
      <c r="E75" s="6" t="s">
        <v>401</v>
      </c>
      <c r="F75" s="6" t="s">
        <v>573</v>
      </c>
      <c r="G75" s="94" t="s">
        <v>697</v>
      </c>
      <c r="H75" s="6" t="s">
        <v>357</v>
      </c>
      <c r="I75" s="43" t="s">
        <v>698</v>
      </c>
      <c r="J75" s="51" t="s">
        <v>699</v>
      </c>
      <c r="K75" s="45"/>
    </row>
    <row r="76" spans="1:11">
      <c r="A76" s="6">
        <v>73</v>
      </c>
      <c r="B76" s="6" t="s">
        <v>700</v>
      </c>
      <c r="C76" s="6" t="s">
        <v>10</v>
      </c>
      <c r="D76" s="42">
        <v>213</v>
      </c>
      <c r="E76" s="6" t="s">
        <v>401</v>
      </c>
      <c r="F76" s="6" t="s">
        <v>701</v>
      </c>
      <c r="G76" s="94" t="s">
        <v>702</v>
      </c>
      <c r="H76" s="6" t="s">
        <v>357</v>
      </c>
      <c r="I76" s="43" t="s">
        <v>703</v>
      </c>
      <c r="J76" s="51" t="s">
        <v>704</v>
      </c>
      <c r="K76" s="45"/>
    </row>
    <row r="77" spans="1:11">
      <c r="A77" s="6">
        <v>74</v>
      </c>
      <c r="B77" s="6" t="s">
        <v>705</v>
      </c>
      <c r="C77" s="6" t="s">
        <v>10</v>
      </c>
      <c r="D77" s="42">
        <v>317</v>
      </c>
      <c r="E77" s="6" t="s">
        <v>354</v>
      </c>
      <c r="F77" s="6" t="s">
        <v>706</v>
      </c>
      <c r="G77" s="94" t="s">
        <v>707</v>
      </c>
      <c r="H77" s="6" t="s">
        <v>357</v>
      </c>
      <c r="I77" s="43" t="s">
        <v>708</v>
      </c>
      <c r="J77" s="51" t="s">
        <v>709</v>
      </c>
      <c r="K77" s="45"/>
    </row>
    <row r="78" spans="1:11">
      <c r="A78" s="6">
        <v>75</v>
      </c>
      <c r="B78" s="6" t="s">
        <v>710</v>
      </c>
      <c r="C78" s="6" t="s">
        <v>10</v>
      </c>
      <c r="D78" s="42">
        <v>122</v>
      </c>
      <c r="E78" s="6" t="s">
        <v>401</v>
      </c>
      <c r="F78" s="6" t="s">
        <v>711</v>
      </c>
      <c r="G78" s="94" t="s">
        <v>712</v>
      </c>
      <c r="H78" s="6" t="s">
        <v>357</v>
      </c>
      <c r="I78" s="43" t="s">
        <v>713</v>
      </c>
      <c r="J78" s="51" t="s">
        <v>714</v>
      </c>
      <c r="K78" s="45"/>
    </row>
    <row r="79" spans="1:11">
      <c r="A79" s="6">
        <v>76</v>
      </c>
      <c r="B79" s="6" t="s">
        <v>715</v>
      </c>
      <c r="C79" s="6" t="s">
        <v>10</v>
      </c>
      <c r="D79" s="42">
        <v>508</v>
      </c>
      <c r="E79" s="6" t="s">
        <v>371</v>
      </c>
      <c r="F79" s="6" t="s">
        <v>716</v>
      </c>
      <c r="G79" s="94" t="s">
        <v>717</v>
      </c>
      <c r="H79" s="6" t="s">
        <v>357</v>
      </c>
      <c r="I79" s="43" t="s">
        <v>718</v>
      </c>
      <c r="J79" s="51" t="s">
        <v>719</v>
      </c>
      <c r="K79" s="45"/>
    </row>
    <row r="80" spans="1:11">
      <c r="A80" s="6">
        <v>77</v>
      </c>
      <c r="B80" s="6" t="s">
        <v>720</v>
      </c>
      <c r="C80" s="6" t="s">
        <v>16</v>
      </c>
      <c r="D80" s="47">
        <v>2</v>
      </c>
      <c r="E80" s="6" t="s">
        <v>401</v>
      </c>
      <c r="F80" s="6" t="s">
        <v>450</v>
      </c>
      <c r="G80" s="94" t="s">
        <v>721</v>
      </c>
      <c r="H80" s="6" t="s">
        <v>357</v>
      </c>
      <c r="I80" s="43" t="s">
        <v>722</v>
      </c>
      <c r="J80" s="51" t="s">
        <v>723</v>
      </c>
      <c r="K80" s="45"/>
    </row>
    <row r="81" ht="48" spans="1:11">
      <c r="A81" s="6">
        <v>78</v>
      </c>
      <c r="B81" s="6" t="s">
        <v>724</v>
      </c>
      <c r="C81" s="6" t="s">
        <v>10</v>
      </c>
      <c r="D81" s="42">
        <v>413</v>
      </c>
      <c r="E81" s="6" t="s">
        <v>361</v>
      </c>
      <c r="F81" s="6" t="s">
        <v>725</v>
      </c>
      <c r="G81" s="94" t="s">
        <v>726</v>
      </c>
      <c r="H81" s="6" t="s">
        <v>357</v>
      </c>
      <c r="I81" s="44" t="s">
        <v>727</v>
      </c>
      <c r="J81" s="6" t="s">
        <v>728</v>
      </c>
      <c r="K81" s="45"/>
    </row>
    <row r="82" spans="1:11">
      <c r="A82" s="6">
        <v>79</v>
      </c>
      <c r="B82" s="6" t="s">
        <v>729</v>
      </c>
      <c r="C82" s="6" t="s">
        <v>10</v>
      </c>
      <c r="D82" s="6">
        <v>513</v>
      </c>
      <c r="E82" s="6" t="s">
        <v>401</v>
      </c>
      <c r="F82" s="6" t="s">
        <v>730</v>
      </c>
      <c r="G82" s="94" t="s">
        <v>731</v>
      </c>
      <c r="H82" s="6" t="s">
        <v>357</v>
      </c>
      <c r="I82" s="52" t="s">
        <v>732</v>
      </c>
      <c r="J82" s="6" t="s">
        <v>733</v>
      </c>
      <c r="K82" s="45"/>
    </row>
    <row r="83" spans="1:11">
      <c r="A83" s="6">
        <v>80</v>
      </c>
      <c r="B83" s="6" t="s">
        <v>734</v>
      </c>
      <c r="C83" s="6" t="s">
        <v>10</v>
      </c>
      <c r="D83" s="6">
        <v>124</v>
      </c>
      <c r="E83" s="6" t="s">
        <v>354</v>
      </c>
      <c r="F83" s="6" t="s">
        <v>735</v>
      </c>
      <c r="G83" s="94" t="s">
        <v>736</v>
      </c>
      <c r="H83" s="6" t="s">
        <v>357</v>
      </c>
      <c r="I83" s="43" t="s">
        <v>737</v>
      </c>
      <c r="J83" s="6" t="s">
        <v>738</v>
      </c>
      <c r="K83" s="45"/>
    </row>
    <row r="84" ht="45" spans="1:11">
      <c r="A84" s="6">
        <v>81</v>
      </c>
      <c r="B84" s="10" t="s">
        <v>739</v>
      </c>
      <c r="C84" s="10" t="s">
        <v>10</v>
      </c>
      <c r="D84" s="10">
        <v>120</v>
      </c>
      <c r="E84" s="10" t="s">
        <v>371</v>
      </c>
      <c r="F84" s="94" t="s">
        <v>740</v>
      </c>
      <c r="G84" s="94" t="s">
        <v>741</v>
      </c>
      <c r="H84" s="10" t="s">
        <v>357</v>
      </c>
      <c r="I84" s="53" t="s">
        <v>742</v>
      </c>
      <c r="J84" s="6" t="s">
        <v>743</v>
      </c>
      <c r="K84" s="45"/>
    </row>
    <row r="85" spans="1:11">
      <c r="A85" s="6">
        <v>82</v>
      </c>
      <c r="B85" s="10" t="s">
        <v>744</v>
      </c>
      <c r="C85" s="10" t="s">
        <v>10</v>
      </c>
      <c r="D85" s="10">
        <v>114</v>
      </c>
      <c r="E85" s="10" t="s">
        <v>502</v>
      </c>
      <c r="F85" s="6" t="s">
        <v>745</v>
      </c>
      <c r="G85" s="94" t="s">
        <v>746</v>
      </c>
      <c r="H85" s="10" t="s">
        <v>357</v>
      </c>
      <c r="I85" s="54" t="s">
        <v>747</v>
      </c>
      <c r="J85" s="6" t="s">
        <v>748</v>
      </c>
      <c r="K85" s="45"/>
    </row>
    <row r="86" spans="1:11">
      <c r="A86" s="6">
        <v>83</v>
      </c>
      <c r="B86" s="10" t="s">
        <v>749</v>
      </c>
      <c r="C86" s="10" t="s">
        <v>10</v>
      </c>
      <c r="D86" s="10">
        <v>110</v>
      </c>
      <c r="E86" s="10" t="s">
        <v>354</v>
      </c>
      <c r="F86" s="6" t="s">
        <v>750</v>
      </c>
      <c r="G86" s="94" t="s">
        <v>751</v>
      </c>
      <c r="H86" s="10" t="s">
        <v>357</v>
      </c>
      <c r="I86" s="54" t="s">
        <v>752</v>
      </c>
      <c r="J86" s="6" t="s">
        <v>753</v>
      </c>
      <c r="K86" s="45"/>
    </row>
    <row r="87" spans="1:11">
      <c r="A87" s="6">
        <v>84</v>
      </c>
      <c r="B87" s="10" t="s">
        <v>754</v>
      </c>
      <c r="C87" s="10" t="s">
        <v>16</v>
      </c>
      <c r="D87" s="10">
        <v>507</v>
      </c>
      <c r="E87" s="10" t="s">
        <v>354</v>
      </c>
      <c r="F87" s="6" t="s">
        <v>755</v>
      </c>
      <c r="G87" s="94" t="s">
        <v>756</v>
      </c>
      <c r="H87" s="10" t="s">
        <v>357</v>
      </c>
      <c r="I87" s="54" t="s">
        <v>757</v>
      </c>
      <c r="J87" s="6" t="s">
        <v>758</v>
      </c>
      <c r="K87" s="45"/>
    </row>
    <row r="88" spans="1:11">
      <c r="A88" s="6">
        <v>85</v>
      </c>
      <c r="B88" s="10" t="s">
        <v>759</v>
      </c>
      <c r="C88" s="10" t="s">
        <v>10</v>
      </c>
      <c r="D88" s="10">
        <v>308</v>
      </c>
      <c r="E88" s="10" t="s">
        <v>354</v>
      </c>
      <c r="F88" s="6" t="s">
        <v>760</v>
      </c>
      <c r="G88" s="94" t="s">
        <v>761</v>
      </c>
      <c r="H88" s="10" t="s">
        <v>357</v>
      </c>
      <c r="I88" s="54" t="s">
        <v>762</v>
      </c>
      <c r="J88" s="6" t="s">
        <v>763</v>
      </c>
      <c r="K88" s="45"/>
    </row>
    <row r="89" spans="1:11">
      <c r="A89" s="6">
        <v>86</v>
      </c>
      <c r="B89" s="10" t="s">
        <v>764</v>
      </c>
      <c r="C89" s="10" t="s">
        <v>10</v>
      </c>
      <c r="D89" s="10">
        <v>131</v>
      </c>
      <c r="E89" s="10" t="s">
        <v>371</v>
      </c>
      <c r="F89" s="6" t="s">
        <v>765</v>
      </c>
      <c r="G89" s="94" t="s">
        <v>766</v>
      </c>
      <c r="H89" s="10" t="s">
        <v>357</v>
      </c>
      <c r="I89" s="54" t="s">
        <v>767</v>
      </c>
      <c r="J89" s="6" t="s">
        <v>768</v>
      </c>
      <c r="K89" s="45"/>
    </row>
    <row r="90" spans="1:11">
      <c r="A90" s="6">
        <v>87</v>
      </c>
      <c r="B90" s="10" t="s">
        <v>769</v>
      </c>
      <c r="C90" s="10" t="s">
        <v>10</v>
      </c>
      <c r="D90" s="10">
        <v>202</v>
      </c>
      <c r="E90" s="10" t="s">
        <v>371</v>
      </c>
      <c r="F90" s="6" t="s">
        <v>770</v>
      </c>
      <c r="G90" s="94" t="s">
        <v>771</v>
      </c>
      <c r="H90" s="10" t="s">
        <v>357</v>
      </c>
      <c r="I90" s="54" t="s">
        <v>772</v>
      </c>
      <c r="J90" s="6" t="s">
        <v>768</v>
      </c>
      <c r="K90" s="45"/>
    </row>
    <row r="91" spans="1:11">
      <c r="A91" s="6">
        <v>88</v>
      </c>
      <c r="B91" s="10" t="s">
        <v>773</v>
      </c>
      <c r="C91" s="10" t="s">
        <v>16</v>
      </c>
      <c r="D91" s="10">
        <v>506</v>
      </c>
      <c r="E91" s="10" t="s">
        <v>401</v>
      </c>
      <c r="F91" s="6" t="s">
        <v>774</v>
      </c>
      <c r="G91" s="94" t="s">
        <v>775</v>
      </c>
      <c r="H91" s="10" t="s">
        <v>357</v>
      </c>
      <c r="I91" s="54" t="s">
        <v>776</v>
      </c>
      <c r="J91" s="6" t="s">
        <v>777</v>
      </c>
      <c r="K91" s="45"/>
    </row>
    <row r="92" spans="1:11">
      <c r="A92" s="6">
        <v>89</v>
      </c>
      <c r="B92" s="10" t="s">
        <v>778</v>
      </c>
      <c r="C92" s="10" t="s">
        <v>10</v>
      </c>
      <c r="D92" s="10">
        <v>504</v>
      </c>
      <c r="E92" s="10" t="s">
        <v>354</v>
      </c>
      <c r="F92" s="6" t="s">
        <v>779</v>
      </c>
      <c r="G92" s="94" t="s">
        <v>780</v>
      </c>
      <c r="H92" s="10" t="s">
        <v>357</v>
      </c>
      <c r="I92" s="54" t="s">
        <v>781</v>
      </c>
      <c r="J92" s="6" t="s">
        <v>782</v>
      </c>
      <c r="K92" s="45"/>
    </row>
    <row r="93" ht="45" spans="1:11">
      <c r="A93" s="6">
        <v>90</v>
      </c>
      <c r="B93" s="10" t="s">
        <v>783</v>
      </c>
      <c r="C93" s="10" t="s">
        <v>10</v>
      </c>
      <c r="D93" s="10">
        <v>304</v>
      </c>
      <c r="E93" s="10" t="s">
        <v>354</v>
      </c>
      <c r="F93" s="6" t="s">
        <v>784</v>
      </c>
      <c r="G93" s="94" t="s">
        <v>785</v>
      </c>
      <c r="H93" s="10" t="s">
        <v>357</v>
      </c>
      <c r="I93" s="53" t="s">
        <v>786</v>
      </c>
      <c r="J93" s="6" t="s">
        <v>787</v>
      </c>
      <c r="K93" s="45"/>
    </row>
    <row r="94" spans="1:11">
      <c r="A94" s="6">
        <v>91</v>
      </c>
      <c r="B94" s="10" t="s">
        <v>788</v>
      </c>
      <c r="C94" s="10" t="s">
        <v>10</v>
      </c>
      <c r="D94" s="10">
        <v>509</v>
      </c>
      <c r="E94" s="10" t="s">
        <v>371</v>
      </c>
      <c r="F94" s="6" t="s">
        <v>789</v>
      </c>
      <c r="G94" s="94" t="s">
        <v>790</v>
      </c>
      <c r="H94" s="10" t="s">
        <v>357</v>
      </c>
      <c r="I94" s="54" t="s">
        <v>791</v>
      </c>
      <c r="J94" s="6" t="s">
        <v>792</v>
      </c>
      <c r="K94" s="45"/>
    </row>
    <row r="95" spans="1:11">
      <c r="A95" s="6">
        <v>92</v>
      </c>
      <c r="B95" s="10" t="s">
        <v>793</v>
      </c>
      <c r="C95" s="10" t="s">
        <v>16</v>
      </c>
      <c r="D95" s="10">
        <v>501</v>
      </c>
      <c r="E95" s="10" t="s">
        <v>354</v>
      </c>
      <c r="F95" s="6" t="s">
        <v>794</v>
      </c>
      <c r="G95" s="94" t="s">
        <v>795</v>
      </c>
      <c r="H95" s="10" t="s">
        <v>357</v>
      </c>
      <c r="I95" s="54" t="s">
        <v>796</v>
      </c>
      <c r="J95" s="6" t="s">
        <v>797</v>
      </c>
      <c r="K95" s="45"/>
    </row>
    <row r="96" spans="1:11">
      <c r="A96" s="6">
        <v>93</v>
      </c>
      <c r="B96" s="6" t="s">
        <v>798</v>
      </c>
      <c r="C96" s="6" t="s">
        <v>10</v>
      </c>
      <c r="D96" s="94" t="s">
        <v>799</v>
      </c>
      <c r="E96" s="6" t="s">
        <v>371</v>
      </c>
      <c r="F96" s="6" t="s">
        <v>47</v>
      </c>
      <c r="G96" s="94" t="s">
        <v>800</v>
      </c>
      <c r="H96" s="10" t="s">
        <v>357</v>
      </c>
      <c r="I96" s="54" t="s">
        <v>801</v>
      </c>
      <c r="J96" s="6" t="s">
        <v>802</v>
      </c>
      <c r="K96" s="45"/>
    </row>
    <row r="97" spans="1:11">
      <c r="A97" s="6">
        <v>94</v>
      </c>
      <c r="B97" s="10" t="s">
        <v>803</v>
      </c>
      <c r="C97" s="6" t="s">
        <v>10</v>
      </c>
      <c r="D97" s="10">
        <v>216</v>
      </c>
      <c r="E97" s="10" t="s">
        <v>401</v>
      </c>
      <c r="F97" s="6" t="s">
        <v>804</v>
      </c>
      <c r="G97" s="94" t="s">
        <v>805</v>
      </c>
      <c r="H97" s="10" t="s">
        <v>357</v>
      </c>
      <c r="I97" s="54" t="s">
        <v>806</v>
      </c>
      <c r="J97" s="6" t="s">
        <v>807</v>
      </c>
      <c r="K97" s="45"/>
    </row>
    <row r="98" spans="1:11">
      <c r="A98" s="6">
        <v>95</v>
      </c>
      <c r="B98" s="10" t="s">
        <v>808</v>
      </c>
      <c r="C98" s="6" t="s">
        <v>16</v>
      </c>
      <c r="D98" s="95" t="s">
        <v>809</v>
      </c>
      <c r="E98" s="10" t="s">
        <v>361</v>
      </c>
      <c r="F98" s="6" t="s">
        <v>810</v>
      </c>
      <c r="G98" s="94" t="s">
        <v>811</v>
      </c>
      <c r="H98" s="10" t="s">
        <v>357</v>
      </c>
      <c r="I98" s="54" t="s">
        <v>812</v>
      </c>
      <c r="J98" s="6" t="s">
        <v>813</v>
      </c>
      <c r="K98" s="45"/>
    </row>
    <row r="99" ht="22.5" spans="1:11">
      <c r="A99" s="23" t="s">
        <v>343</v>
      </c>
      <c r="B99" s="23"/>
      <c r="C99" s="23"/>
      <c r="D99" s="23"/>
      <c r="E99" s="23"/>
      <c r="F99" s="23"/>
      <c r="G99" s="23"/>
      <c r="H99" s="23"/>
      <c r="I99" s="23"/>
      <c r="J99" s="23"/>
      <c r="K99" s="23"/>
    </row>
    <row r="100" spans="1:11">
      <c r="A100" s="48" t="s">
        <v>814</v>
      </c>
      <c r="B100" s="48"/>
      <c r="C100" s="48"/>
      <c r="D100" s="48"/>
      <c r="E100" s="48"/>
      <c r="F100" s="48"/>
      <c r="G100" s="48"/>
      <c r="H100" s="48"/>
      <c r="I100" s="48"/>
      <c r="J100" s="48"/>
      <c r="K100" s="48"/>
    </row>
    <row r="101" ht="27" spans="1:11">
      <c r="A101" s="39" t="s">
        <v>1</v>
      </c>
      <c r="B101" s="39" t="s">
        <v>345</v>
      </c>
      <c r="C101" s="39" t="s">
        <v>3</v>
      </c>
      <c r="D101" s="39" t="s">
        <v>346</v>
      </c>
      <c r="E101" s="39" t="s">
        <v>347</v>
      </c>
      <c r="F101" s="39" t="s">
        <v>225</v>
      </c>
      <c r="G101" s="39" t="s">
        <v>348</v>
      </c>
      <c r="H101" s="39" t="s">
        <v>349</v>
      </c>
      <c r="I101" s="39" t="s">
        <v>350</v>
      </c>
      <c r="J101" s="39" t="s">
        <v>351</v>
      </c>
      <c r="K101" s="39" t="s">
        <v>352</v>
      </c>
    </row>
    <row r="102" spans="1:11">
      <c r="A102" s="27">
        <v>1</v>
      </c>
      <c r="B102" s="27" t="s">
        <v>815</v>
      </c>
      <c r="C102" s="27" t="s">
        <v>16</v>
      </c>
      <c r="D102" s="27">
        <v>416</v>
      </c>
      <c r="E102" s="49" t="s">
        <v>354</v>
      </c>
      <c r="F102" s="49" t="s">
        <v>816</v>
      </c>
      <c r="G102" s="96" t="s">
        <v>817</v>
      </c>
      <c r="H102" s="50" t="s">
        <v>818</v>
      </c>
      <c r="I102" s="50" t="s">
        <v>819</v>
      </c>
      <c r="J102" s="29">
        <v>44461</v>
      </c>
      <c r="K102" s="55"/>
    </row>
    <row r="103" spans="1:11">
      <c r="A103" s="27">
        <v>2</v>
      </c>
      <c r="B103" s="27" t="s">
        <v>820</v>
      </c>
      <c r="C103" s="27" t="s">
        <v>16</v>
      </c>
      <c r="D103" s="27">
        <v>428</v>
      </c>
      <c r="E103" s="49" t="s">
        <v>361</v>
      </c>
      <c r="F103" s="49" t="s">
        <v>821</v>
      </c>
      <c r="G103" s="96" t="s">
        <v>822</v>
      </c>
      <c r="H103" s="50" t="s">
        <v>818</v>
      </c>
      <c r="I103" s="50" t="s">
        <v>823</v>
      </c>
      <c r="J103" s="29">
        <v>44447</v>
      </c>
      <c r="K103" s="55"/>
    </row>
    <row r="104" spans="1:11">
      <c r="A104" s="27">
        <v>3</v>
      </c>
      <c r="B104" s="27" t="s">
        <v>824</v>
      </c>
      <c r="C104" s="27" t="s">
        <v>16</v>
      </c>
      <c r="D104" s="27">
        <v>219</v>
      </c>
      <c r="E104" s="49" t="s">
        <v>401</v>
      </c>
      <c r="F104" s="49" t="s">
        <v>825</v>
      </c>
      <c r="G104" s="96" t="s">
        <v>826</v>
      </c>
      <c r="H104" s="50" t="s">
        <v>818</v>
      </c>
      <c r="I104" s="50" t="s">
        <v>827</v>
      </c>
      <c r="J104" s="29">
        <v>44463</v>
      </c>
      <c r="K104" s="55"/>
    </row>
    <row r="105" spans="1:11">
      <c r="A105" s="27">
        <v>4</v>
      </c>
      <c r="B105" s="27" t="s">
        <v>828</v>
      </c>
      <c r="C105" s="27" t="s">
        <v>16</v>
      </c>
      <c r="D105" s="27">
        <v>2221</v>
      </c>
      <c r="E105" s="49" t="s">
        <v>354</v>
      </c>
      <c r="F105" s="49" t="s">
        <v>829</v>
      </c>
      <c r="G105" s="96" t="s">
        <v>830</v>
      </c>
      <c r="H105" s="50" t="s">
        <v>818</v>
      </c>
      <c r="I105" s="50" t="s">
        <v>831</v>
      </c>
      <c r="J105" s="29">
        <v>44441</v>
      </c>
      <c r="K105" s="55"/>
    </row>
    <row r="106" spans="1:11">
      <c r="A106" s="27">
        <v>5</v>
      </c>
      <c r="B106" s="27" t="s">
        <v>832</v>
      </c>
      <c r="C106" s="27" t="s">
        <v>10</v>
      </c>
      <c r="D106" s="27">
        <v>2228</v>
      </c>
      <c r="E106" s="49" t="s">
        <v>401</v>
      </c>
      <c r="F106" s="49" t="s">
        <v>181</v>
      </c>
      <c r="G106" s="96" t="s">
        <v>833</v>
      </c>
      <c r="H106" s="50" t="s">
        <v>818</v>
      </c>
      <c r="I106" s="50" t="s">
        <v>834</v>
      </c>
      <c r="J106" s="29">
        <v>44554</v>
      </c>
      <c r="K106" s="55"/>
    </row>
    <row r="107" spans="1:11">
      <c r="A107" s="27">
        <v>6</v>
      </c>
      <c r="B107" s="27" t="s">
        <v>835</v>
      </c>
      <c r="C107" s="27" t="s">
        <v>16</v>
      </c>
      <c r="D107" s="27">
        <v>2233</v>
      </c>
      <c r="E107" s="49" t="s">
        <v>401</v>
      </c>
      <c r="F107" s="49" t="s">
        <v>836</v>
      </c>
      <c r="G107" s="96" t="s">
        <v>837</v>
      </c>
      <c r="H107" s="50" t="s">
        <v>13</v>
      </c>
      <c r="I107" s="50" t="s">
        <v>838</v>
      </c>
      <c r="J107" s="29">
        <v>44713</v>
      </c>
      <c r="K107" s="55"/>
    </row>
    <row r="108" spans="1:11">
      <c r="A108" s="27">
        <v>7</v>
      </c>
      <c r="B108" s="27" t="s">
        <v>839</v>
      </c>
      <c r="C108" s="27" t="s">
        <v>16</v>
      </c>
      <c r="D108" s="27">
        <v>329</v>
      </c>
      <c r="E108" s="49" t="s">
        <v>401</v>
      </c>
      <c r="F108" s="49" t="s">
        <v>840</v>
      </c>
      <c r="G108" s="96" t="s">
        <v>841</v>
      </c>
      <c r="H108" s="50" t="s">
        <v>13</v>
      </c>
      <c r="I108" s="50" t="s">
        <v>842</v>
      </c>
      <c r="J108" s="29">
        <v>44832</v>
      </c>
      <c r="K108" s="55"/>
    </row>
    <row r="109" spans="1:11">
      <c r="A109" s="27">
        <v>8</v>
      </c>
      <c r="B109" s="27" t="s">
        <v>843</v>
      </c>
      <c r="C109" s="27" t="s">
        <v>16</v>
      </c>
      <c r="D109" s="27">
        <v>425</v>
      </c>
      <c r="E109" s="49" t="s">
        <v>401</v>
      </c>
      <c r="F109" s="49" t="s">
        <v>844</v>
      </c>
      <c r="G109" s="96" t="s">
        <v>845</v>
      </c>
      <c r="H109" s="50" t="s">
        <v>560</v>
      </c>
      <c r="I109" s="50" t="s">
        <v>846</v>
      </c>
      <c r="J109" s="29">
        <v>44827</v>
      </c>
      <c r="K109" s="55"/>
    </row>
    <row r="110" spans="1:11">
      <c r="A110" s="27">
        <v>9</v>
      </c>
      <c r="B110" s="27" t="s">
        <v>847</v>
      </c>
      <c r="C110" s="27" t="s">
        <v>10</v>
      </c>
      <c r="D110" s="27">
        <v>236</v>
      </c>
      <c r="E110" s="49" t="s">
        <v>371</v>
      </c>
      <c r="F110" s="49" t="s">
        <v>848</v>
      </c>
      <c r="G110" s="96" t="s">
        <v>849</v>
      </c>
      <c r="H110" s="50" t="s">
        <v>818</v>
      </c>
      <c r="I110" s="50" t="s">
        <v>850</v>
      </c>
      <c r="J110" s="29">
        <v>44746</v>
      </c>
      <c r="K110" s="55"/>
    </row>
    <row r="111" spans="1:11">
      <c r="A111" s="27">
        <v>10</v>
      </c>
      <c r="B111" s="27" t="s">
        <v>851</v>
      </c>
      <c r="C111" s="27" t="s">
        <v>10</v>
      </c>
      <c r="D111" s="27">
        <v>420</v>
      </c>
      <c r="E111" s="49" t="s">
        <v>502</v>
      </c>
      <c r="F111" s="49" t="s">
        <v>852</v>
      </c>
      <c r="G111" s="96" t="s">
        <v>853</v>
      </c>
      <c r="H111" s="50" t="s">
        <v>818</v>
      </c>
      <c r="I111" s="50" t="s">
        <v>854</v>
      </c>
      <c r="J111" s="29">
        <v>44750</v>
      </c>
      <c r="K111" s="55"/>
    </row>
    <row r="112" spans="1:11">
      <c r="A112" s="27">
        <v>11</v>
      </c>
      <c r="B112" s="27" t="s">
        <v>855</v>
      </c>
      <c r="C112" s="27" t="s">
        <v>16</v>
      </c>
      <c r="D112" s="27">
        <v>2219</v>
      </c>
      <c r="E112" s="49" t="s">
        <v>401</v>
      </c>
      <c r="F112" s="49" t="s">
        <v>856</v>
      </c>
      <c r="G112" s="96" t="s">
        <v>857</v>
      </c>
      <c r="H112" s="50" t="s">
        <v>818</v>
      </c>
      <c r="I112" s="50" t="s">
        <v>858</v>
      </c>
      <c r="J112" s="29">
        <v>44844</v>
      </c>
      <c r="K112" s="55"/>
    </row>
    <row r="113" spans="1:11">
      <c r="A113" s="27">
        <v>12</v>
      </c>
      <c r="B113" s="27" t="s">
        <v>859</v>
      </c>
      <c r="C113" s="27" t="s">
        <v>16</v>
      </c>
      <c r="D113" s="27">
        <v>2215</v>
      </c>
      <c r="E113" s="49" t="s">
        <v>401</v>
      </c>
      <c r="F113" s="49" t="s">
        <v>860</v>
      </c>
      <c r="G113" s="96" t="s">
        <v>861</v>
      </c>
      <c r="H113" s="50" t="s">
        <v>560</v>
      </c>
      <c r="I113" s="50" t="s">
        <v>862</v>
      </c>
      <c r="J113" s="29">
        <v>44842</v>
      </c>
      <c r="K113" s="55"/>
    </row>
    <row r="114" spans="1:11">
      <c r="A114" s="27">
        <v>13</v>
      </c>
      <c r="B114" s="27" t="s">
        <v>863</v>
      </c>
      <c r="C114" s="27" t="s">
        <v>16</v>
      </c>
      <c r="D114" s="27">
        <v>223</v>
      </c>
      <c r="E114" s="49" t="s">
        <v>361</v>
      </c>
      <c r="F114" s="49" t="s">
        <v>864</v>
      </c>
      <c r="G114" s="96" t="s">
        <v>865</v>
      </c>
      <c r="H114" s="50" t="s">
        <v>818</v>
      </c>
      <c r="I114" s="50" t="s">
        <v>866</v>
      </c>
      <c r="J114" s="29">
        <v>44992</v>
      </c>
      <c r="K114" s="55"/>
    </row>
    <row r="115" spans="1:11">
      <c r="A115" s="27">
        <v>14</v>
      </c>
      <c r="B115" s="27" t="s">
        <v>867</v>
      </c>
      <c r="C115" s="27" t="s">
        <v>16</v>
      </c>
      <c r="D115" s="27">
        <v>225</v>
      </c>
      <c r="E115" s="49" t="s">
        <v>361</v>
      </c>
      <c r="F115" s="49" t="s">
        <v>868</v>
      </c>
      <c r="G115" s="96" t="s">
        <v>869</v>
      </c>
      <c r="H115" s="50" t="s">
        <v>818</v>
      </c>
      <c r="I115" s="50" t="s">
        <v>870</v>
      </c>
      <c r="J115" s="29">
        <v>44977</v>
      </c>
      <c r="K115" s="55"/>
    </row>
    <row r="116" spans="1:11">
      <c r="A116" s="27">
        <v>15</v>
      </c>
      <c r="B116" s="27" t="s">
        <v>871</v>
      </c>
      <c r="C116" s="27" t="s">
        <v>16</v>
      </c>
      <c r="D116" s="27">
        <v>217</v>
      </c>
      <c r="E116" s="49" t="s">
        <v>401</v>
      </c>
      <c r="F116" s="49" t="s">
        <v>872</v>
      </c>
      <c r="G116" s="96" t="s">
        <v>873</v>
      </c>
      <c r="H116" s="50" t="s">
        <v>818</v>
      </c>
      <c r="I116" s="50" t="s">
        <v>874</v>
      </c>
      <c r="J116" s="29">
        <v>44978</v>
      </c>
      <c r="K116" s="55"/>
    </row>
    <row r="117" spans="1:11">
      <c r="A117" s="27">
        <v>16</v>
      </c>
      <c r="B117" s="27" t="s">
        <v>875</v>
      </c>
      <c r="C117" s="27" t="s">
        <v>16</v>
      </c>
      <c r="D117" s="27">
        <v>430</v>
      </c>
      <c r="E117" s="49" t="s">
        <v>371</v>
      </c>
      <c r="F117" s="49" t="s">
        <v>876</v>
      </c>
      <c r="G117" s="96" t="s">
        <v>877</v>
      </c>
      <c r="H117" s="50" t="s">
        <v>818</v>
      </c>
      <c r="I117" s="50" t="s">
        <v>878</v>
      </c>
      <c r="J117" s="29">
        <v>45063</v>
      </c>
      <c r="K117" s="55"/>
    </row>
    <row r="118" spans="1:11">
      <c r="A118" s="27">
        <v>17</v>
      </c>
      <c r="B118" s="27" t="s">
        <v>879</v>
      </c>
      <c r="C118" s="27" t="s">
        <v>10</v>
      </c>
      <c r="D118" s="27">
        <v>319</v>
      </c>
      <c r="E118" s="49" t="s">
        <v>354</v>
      </c>
      <c r="F118" s="49" t="s">
        <v>880</v>
      </c>
      <c r="G118" s="96" t="s">
        <v>881</v>
      </c>
      <c r="H118" s="50" t="s">
        <v>818</v>
      </c>
      <c r="I118" s="50" t="s">
        <v>882</v>
      </c>
      <c r="J118" s="29">
        <v>45058</v>
      </c>
      <c r="K118" s="55"/>
    </row>
    <row r="119" spans="1:11">
      <c r="A119" s="27">
        <v>18</v>
      </c>
      <c r="B119" s="27" t="s">
        <v>883</v>
      </c>
      <c r="C119" s="27" t="s">
        <v>10</v>
      </c>
      <c r="D119" s="27">
        <v>315</v>
      </c>
      <c r="E119" s="49" t="s">
        <v>361</v>
      </c>
      <c r="F119" s="49" t="s">
        <v>884</v>
      </c>
      <c r="G119" s="96" t="s">
        <v>885</v>
      </c>
      <c r="H119" s="50" t="s">
        <v>818</v>
      </c>
      <c r="I119" s="50" t="s">
        <v>886</v>
      </c>
      <c r="J119" s="29">
        <v>45075</v>
      </c>
      <c r="K119" s="55"/>
    </row>
    <row r="120" spans="1:11">
      <c r="A120" s="27">
        <v>19</v>
      </c>
      <c r="B120" s="27" t="s">
        <v>887</v>
      </c>
      <c r="C120" s="27" t="s">
        <v>10</v>
      </c>
      <c r="D120" s="27">
        <v>2216</v>
      </c>
      <c r="E120" s="49" t="s">
        <v>361</v>
      </c>
      <c r="F120" s="49" t="s">
        <v>888</v>
      </c>
      <c r="G120" s="96" t="s">
        <v>889</v>
      </c>
      <c r="H120" s="50" t="s">
        <v>818</v>
      </c>
      <c r="I120" s="50" t="s">
        <v>890</v>
      </c>
      <c r="J120" s="29">
        <v>45069</v>
      </c>
      <c r="K120" s="55"/>
    </row>
    <row r="121" spans="1:11">
      <c r="A121" s="27">
        <v>20</v>
      </c>
      <c r="B121" s="27" t="s">
        <v>891</v>
      </c>
      <c r="C121" s="27" t="s">
        <v>10</v>
      </c>
      <c r="D121" s="27">
        <v>426</v>
      </c>
      <c r="E121" s="49" t="s">
        <v>502</v>
      </c>
      <c r="F121" s="49" t="s">
        <v>892</v>
      </c>
      <c r="G121" s="96" t="s">
        <v>893</v>
      </c>
      <c r="H121" s="50" t="s">
        <v>13</v>
      </c>
      <c r="I121" s="50" t="s">
        <v>894</v>
      </c>
      <c r="J121" s="29">
        <v>45043</v>
      </c>
      <c r="K121" s="55"/>
    </row>
    <row r="122" spans="1:11">
      <c r="A122" s="27">
        <v>21</v>
      </c>
      <c r="B122" s="27" t="s">
        <v>895</v>
      </c>
      <c r="C122" s="27" t="s">
        <v>10</v>
      </c>
      <c r="D122" s="27">
        <v>320</v>
      </c>
      <c r="E122" s="49" t="s">
        <v>354</v>
      </c>
      <c r="F122" s="49" t="s">
        <v>896</v>
      </c>
      <c r="G122" s="96" t="s">
        <v>897</v>
      </c>
      <c r="H122" s="50" t="s">
        <v>818</v>
      </c>
      <c r="I122" s="50" t="s">
        <v>898</v>
      </c>
      <c r="J122" s="29">
        <v>45118</v>
      </c>
      <c r="K122" s="55"/>
    </row>
    <row r="123" spans="1:11">
      <c r="A123" s="27">
        <v>22</v>
      </c>
      <c r="B123" s="27" t="s">
        <v>899</v>
      </c>
      <c r="C123" s="27" t="s">
        <v>10</v>
      </c>
      <c r="D123" s="27">
        <v>211</v>
      </c>
      <c r="E123" s="49" t="s">
        <v>361</v>
      </c>
      <c r="F123" s="49" t="s">
        <v>31</v>
      </c>
      <c r="G123" s="96" t="s">
        <v>900</v>
      </c>
      <c r="H123" s="50" t="s">
        <v>818</v>
      </c>
      <c r="I123" s="50" t="s">
        <v>901</v>
      </c>
      <c r="J123" s="29">
        <v>45132</v>
      </c>
      <c r="K123" s="55"/>
    </row>
    <row r="124" spans="1:11">
      <c r="A124" s="27">
        <v>23</v>
      </c>
      <c r="B124" s="27" t="s">
        <v>902</v>
      </c>
      <c r="C124" s="27" t="s">
        <v>16</v>
      </c>
      <c r="D124" s="27">
        <v>213</v>
      </c>
      <c r="E124" s="49" t="s">
        <v>371</v>
      </c>
      <c r="F124" s="49" t="s">
        <v>903</v>
      </c>
      <c r="G124" s="96" t="s">
        <v>904</v>
      </c>
      <c r="H124" s="50" t="s">
        <v>818</v>
      </c>
      <c r="I124" s="50" t="s">
        <v>905</v>
      </c>
      <c r="J124" s="29">
        <v>45168</v>
      </c>
      <c r="K124" s="55"/>
    </row>
    <row r="125" spans="1:11">
      <c r="A125" s="27">
        <v>24</v>
      </c>
      <c r="B125" s="27" t="s">
        <v>906</v>
      </c>
      <c r="C125" s="27" t="s">
        <v>16</v>
      </c>
      <c r="D125" s="27">
        <v>325</v>
      </c>
      <c r="E125" s="49" t="s">
        <v>354</v>
      </c>
      <c r="F125" s="49" t="s">
        <v>907</v>
      </c>
      <c r="G125" s="96" t="s">
        <v>908</v>
      </c>
      <c r="H125" s="50" t="s">
        <v>818</v>
      </c>
      <c r="I125" s="50" t="s">
        <v>909</v>
      </c>
      <c r="J125" s="29">
        <v>45160</v>
      </c>
      <c r="K125" s="55"/>
    </row>
    <row r="126" spans="1:11">
      <c r="A126" s="27">
        <v>25</v>
      </c>
      <c r="B126" s="27" t="s">
        <v>910</v>
      </c>
      <c r="C126" s="27" t="s">
        <v>16</v>
      </c>
      <c r="D126" s="27">
        <v>2229</v>
      </c>
      <c r="E126" s="49" t="s">
        <v>354</v>
      </c>
      <c r="F126" s="49" t="s">
        <v>911</v>
      </c>
      <c r="G126" s="96" t="s">
        <v>912</v>
      </c>
      <c r="H126" s="50" t="s">
        <v>818</v>
      </c>
      <c r="I126" s="50" t="s">
        <v>913</v>
      </c>
      <c r="J126" s="29">
        <v>45128</v>
      </c>
      <c r="K126" s="55"/>
    </row>
    <row r="127" spans="1:11">
      <c r="A127" s="27">
        <v>26</v>
      </c>
      <c r="B127" s="27" t="s">
        <v>914</v>
      </c>
      <c r="C127" s="27" t="s">
        <v>10</v>
      </c>
      <c r="D127" s="27">
        <v>313</v>
      </c>
      <c r="E127" s="49" t="s">
        <v>361</v>
      </c>
      <c r="F127" s="49" t="s">
        <v>682</v>
      </c>
      <c r="G127" s="96" t="s">
        <v>915</v>
      </c>
      <c r="H127" s="50" t="s">
        <v>818</v>
      </c>
      <c r="I127" s="50" t="s">
        <v>916</v>
      </c>
      <c r="J127" s="29">
        <v>45166</v>
      </c>
      <c r="K127" s="55"/>
    </row>
    <row r="128" spans="1:11">
      <c r="A128" s="27">
        <v>27</v>
      </c>
      <c r="B128" s="27" t="s">
        <v>917</v>
      </c>
      <c r="C128" s="27" t="s">
        <v>10</v>
      </c>
      <c r="D128" s="27">
        <v>316</v>
      </c>
      <c r="E128" s="49" t="s">
        <v>361</v>
      </c>
      <c r="F128" s="49" t="s">
        <v>918</v>
      </c>
      <c r="G128" s="96" t="s">
        <v>919</v>
      </c>
      <c r="H128" s="50" t="s">
        <v>818</v>
      </c>
      <c r="I128" s="50" t="s">
        <v>920</v>
      </c>
      <c r="J128" s="29">
        <v>45166</v>
      </c>
      <c r="K128" s="55"/>
    </row>
    <row r="129" spans="1:11">
      <c r="A129" s="27">
        <v>28</v>
      </c>
      <c r="B129" s="27" t="s">
        <v>921</v>
      </c>
      <c r="C129" s="27" t="s">
        <v>10</v>
      </c>
      <c r="D129" s="27">
        <v>332</v>
      </c>
      <c r="E129" s="49" t="s">
        <v>354</v>
      </c>
      <c r="F129" s="49" t="s">
        <v>922</v>
      </c>
      <c r="G129" s="96" t="s">
        <v>923</v>
      </c>
      <c r="H129" s="50" t="s">
        <v>818</v>
      </c>
      <c r="I129" s="50" t="s">
        <v>924</v>
      </c>
      <c r="J129" s="29">
        <v>45154</v>
      </c>
      <c r="K129" s="55"/>
    </row>
    <row r="130" spans="1:11">
      <c r="A130" s="27">
        <v>29</v>
      </c>
      <c r="B130" s="27" t="s">
        <v>925</v>
      </c>
      <c r="C130" s="27" t="s">
        <v>10</v>
      </c>
      <c r="D130" s="27">
        <v>418</v>
      </c>
      <c r="E130" s="49" t="s">
        <v>354</v>
      </c>
      <c r="F130" s="49" t="s">
        <v>926</v>
      </c>
      <c r="G130" s="96" t="s">
        <v>927</v>
      </c>
      <c r="H130" s="50" t="s">
        <v>818</v>
      </c>
      <c r="I130" s="50" t="s">
        <v>928</v>
      </c>
      <c r="J130" s="29">
        <v>45196</v>
      </c>
      <c r="K130" s="55"/>
    </row>
    <row r="131" spans="1:11">
      <c r="A131" s="27">
        <v>30</v>
      </c>
      <c r="B131" s="27" t="s">
        <v>929</v>
      </c>
      <c r="C131" s="27" t="s">
        <v>10</v>
      </c>
      <c r="D131" s="27">
        <v>421</v>
      </c>
      <c r="E131" s="49" t="s">
        <v>371</v>
      </c>
      <c r="F131" s="49" t="s">
        <v>852</v>
      </c>
      <c r="G131" s="96" t="s">
        <v>930</v>
      </c>
      <c r="H131" s="50" t="s">
        <v>818</v>
      </c>
      <c r="I131" s="50" t="s">
        <v>931</v>
      </c>
      <c r="J131" s="29">
        <v>45209</v>
      </c>
      <c r="K131" s="55"/>
    </row>
    <row r="132" spans="1:11">
      <c r="A132" s="27">
        <v>31</v>
      </c>
      <c r="B132" s="27" t="s">
        <v>932</v>
      </c>
      <c r="C132" s="27" t="s">
        <v>16</v>
      </c>
      <c r="D132" s="27">
        <v>318</v>
      </c>
      <c r="E132" s="49" t="s">
        <v>354</v>
      </c>
      <c r="F132" s="49" t="s">
        <v>933</v>
      </c>
      <c r="G132" s="96" t="s">
        <v>934</v>
      </c>
      <c r="H132" s="50" t="s">
        <v>818</v>
      </c>
      <c r="I132" s="50" t="s">
        <v>935</v>
      </c>
      <c r="J132" s="29">
        <v>45187</v>
      </c>
      <c r="K132" s="55"/>
    </row>
    <row r="133" spans="1:11">
      <c r="A133" s="27">
        <v>32</v>
      </c>
      <c r="B133" s="27" t="s">
        <v>936</v>
      </c>
      <c r="C133" s="27" t="s">
        <v>16</v>
      </c>
      <c r="D133" s="27">
        <v>317</v>
      </c>
      <c r="E133" s="49" t="s">
        <v>354</v>
      </c>
      <c r="F133" s="49" t="s">
        <v>937</v>
      </c>
      <c r="G133" s="96" t="s">
        <v>938</v>
      </c>
      <c r="H133" s="50" t="s">
        <v>818</v>
      </c>
      <c r="I133" s="50" t="s">
        <v>939</v>
      </c>
      <c r="J133" s="29">
        <v>45232</v>
      </c>
      <c r="K133" s="55"/>
    </row>
    <row r="134" spans="1:11">
      <c r="A134" s="27">
        <v>33</v>
      </c>
      <c r="B134" s="27" t="s">
        <v>940</v>
      </c>
      <c r="C134" s="27" t="s">
        <v>10</v>
      </c>
      <c r="D134" s="27">
        <v>330</v>
      </c>
      <c r="E134" s="49" t="s">
        <v>401</v>
      </c>
      <c r="F134" s="49" t="s">
        <v>941</v>
      </c>
      <c r="G134" s="96" t="s">
        <v>942</v>
      </c>
      <c r="H134" s="50" t="s">
        <v>818</v>
      </c>
      <c r="I134" s="50" t="s">
        <v>943</v>
      </c>
      <c r="J134" s="29">
        <v>45222</v>
      </c>
      <c r="K134" s="55"/>
    </row>
    <row r="135" spans="1:11">
      <c r="A135" s="27">
        <v>34</v>
      </c>
      <c r="B135" s="27" t="s">
        <v>944</v>
      </c>
      <c r="C135" s="27" t="s">
        <v>10</v>
      </c>
      <c r="D135" s="27">
        <v>238</v>
      </c>
      <c r="E135" s="49" t="s">
        <v>354</v>
      </c>
      <c r="F135" s="49" t="s">
        <v>945</v>
      </c>
      <c r="G135" s="96" t="s">
        <v>946</v>
      </c>
      <c r="H135" s="50" t="s">
        <v>818</v>
      </c>
      <c r="I135" s="50" t="s">
        <v>947</v>
      </c>
      <c r="J135" s="29">
        <v>45229</v>
      </c>
      <c r="K135" s="55"/>
    </row>
    <row r="136" spans="1:11">
      <c r="A136" s="27">
        <v>35</v>
      </c>
      <c r="B136" s="27" t="s">
        <v>948</v>
      </c>
      <c r="C136" s="27" t="s">
        <v>10</v>
      </c>
      <c r="D136" s="27">
        <v>2218</v>
      </c>
      <c r="E136" s="49" t="s">
        <v>361</v>
      </c>
      <c r="F136" s="49" t="s">
        <v>949</v>
      </c>
      <c r="G136" s="96" t="s">
        <v>950</v>
      </c>
      <c r="H136" s="50" t="s">
        <v>818</v>
      </c>
      <c r="I136" s="50" t="s">
        <v>951</v>
      </c>
      <c r="J136" s="29">
        <v>45239</v>
      </c>
      <c r="K136" s="55"/>
    </row>
    <row r="137" spans="1:11">
      <c r="A137" s="27">
        <v>36</v>
      </c>
      <c r="B137" s="27" t="s">
        <v>952</v>
      </c>
      <c r="C137" s="27" t="s">
        <v>10</v>
      </c>
      <c r="D137" s="27">
        <v>226</v>
      </c>
      <c r="E137" s="49" t="s">
        <v>354</v>
      </c>
      <c r="F137" s="49" t="s">
        <v>953</v>
      </c>
      <c r="G137" s="96" t="s">
        <v>954</v>
      </c>
      <c r="H137" s="50" t="s">
        <v>818</v>
      </c>
      <c r="I137" s="50" t="s">
        <v>955</v>
      </c>
      <c r="J137" s="29">
        <v>45251</v>
      </c>
      <c r="K137" s="55"/>
    </row>
    <row r="138" spans="1:11">
      <c r="A138" s="27">
        <v>37</v>
      </c>
      <c r="B138" s="27" t="s">
        <v>956</v>
      </c>
      <c r="C138" s="27" t="s">
        <v>10</v>
      </c>
      <c r="D138" s="27">
        <v>338</v>
      </c>
      <c r="E138" s="49" t="s">
        <v>371</v>
      </c>
      <c r="F138" s="49" t="s">
        <v>957</v>
      </c>
      <c r="G138" s="96" t="s">
        <v>958</v>
      </c>
      <c r="H138" s="50" t="s">
        <v>818</v>
      </c>
      <c r="I138" s="50" t="s">
        <v>959</v>
      </c>
      <c r="J138" s="29">
        <v>45261</v>
      </c>
      <c r="K138" s="55"/>
    </row>
    <row r="139" spans="1:11">
      <c r="A139" s="27">
        <v>38</v>
      </c>
      <c r="B139" s="27" t="s">
        <v>960</v>
      </c>
      <c r="C139" s="27" t="s">
        <v>10</v>
      </c>
      <c r="D139" s="27">
        <v>413</v>
      </c>
      <c r="E139" s="49" t="s">
        <v>361</v>
      </c>
      <c r="F139" s="49" t="s">
        <v>187</v>
      </c>
      <c r="G139" s="96" t="s">
        <v>961</v>
      </c>
      <c r="H139" s="50" t="s">
        <v>818</v>
      </c>
      <c r="I139" s="50" t="s">
        <v>962</v>
      </c>
      <c r="J139" s="29">
        <v>45272</v>
      </c>
      <c r="K139" s="55"/>
    </row>
    <row r="140" spans="1:11">
      <c r="A140" s="27">
        <v>39</v>
      </c>
      <c r="B140" s="27" t="s">
        <v>963</v>
      </c>
      <c r="C140" s="27" t="s">
        <v>16</v>
      </c>
      <c r="D140" s="27">
        <v>336</v>
      </c>
      <c r="E140" s="49" t="s">
        <v>354</v>
      </c>
      <c r="F140" s="49" t="s">
        <v>964</v>
      </c>
      <c r="G140" s="96" t="s">
        <v>965</v>
      </c>
      <c r="H140" s="50" t="s">
        <v>818</v>
      </c>
      <c r="I140" s="50" t="s">
        <v>966</v>
      </c>
      <c r="J140" s="29">
        <v>45224</v>
      </c>
      <c r="K140" s="55"/>
    </row>
    <row r="141" spans="1:11">
      <c r="A141" s="27">
        <v>40</v>
      </c>
      <c r="B141" s="27" t="s">
        <v>967</v>
      </c>
      <c r="C141" s="27" t="s">
        <v>16</v>
      </c>
      <c r="D141" s="27">
        <v>419</v>
      </c>
      <c r="E141" s="49" t="s">
        <v>401</v>
      </c>
      <c r="F141" s="49" t="s">
        <v>968</v>
      </c>
      <c r="G141" s="96" t="s">
        <v>969</v>
      </c>
      <c r="H141" s="50" t="s">
        <v>818</v>
      </c>
      <c r="I141" s="50" t="s">
        <v>970</v>
      </c>
      <c r="J141" s="29">
        <v>45260</v>
      </c>
      <c r="K141" s="55"/>
    </row>
    <row r="142" spans="1:11">
      <c r="A142" s="27">
        <v>41</v>
      </c>
      <c r="B142" s="27" t="s">
        <v>971</v>
      </c>
      <c r="C142" s="27" t="s">
        <v>10</v>
      </c>
      <c r="D142" s="27">
        <v>216</v>
      </c>
      <c r="E142" s="49" t="s">
        <v>354</v>
      </c>
      <c r="F142" s="49" t="s">
        <v>972</v>
      </c>
      <c r="G142" s="96" t="s">
        <v>973</v>
      </c>
      <c r="H142" s="50" t="s">
        <v>818</v>
      </c>
      <c r="I142" s="50" t="s">
        <v>974</v>
      </c>
      <c r="J142" s="29">
        <v>45257</v>
      </c>
      <c r="K142" s="55"/>
    </row>
    <row r="143" spans="1:11">
      <c r="A143" s="27">
        <v>42</v>
      </c>
      <c r="B143" s="27" t="s">
        <v>975</v>
      </c>
      <c r="C143" s="27" t="s">
        <v>16</v>
      </c>
      <c r="D143" s="27">
        <v>326</v>
      </c>
      <c r="E143" s="49" t="s">
        <v>401</v>
      </c>
      <c r="F143" s="49" t="s">
        <v>976</v>
      </c>
      <c r="G143" s="96" t="s">
        <v>977</v>
      </c>
      <c r="H143" s="50" t="s">
        <v>818</v>
      </c>
      <c r="I143" s="50" t="s">
        <v>978</v>
      </c>
      <c r="J143" s="29">
        <v>45273</v>
      </c>
      <c r="K143" s="55"/>
    </row>
    <row r="144" spans="1:11">
      <c r="A144" s="27">
        <v>43</v>
      </c>
      <c r="B144" s="27" t="s">
        <v>95</v>
      </c>
      <c r="C144" s="27" t="s">
        <v>10</v>
      </c>
      <c r="D144" s="27">
        <v>417</v>
      </c>
      <c r="E144" s="49" t="s">
        <v>371</v>
      </c>
      <c r="F144" s="49" t="s">
        <v>979</v>
      </c>
      <c r="G144" s="96" t="s">
        <v>980</v>
      </c>
      <c r="H144" s="50" t="s">
        <v>818</v>
      </c>
      <c r="I144" s="50" t="s">
        <v>981</v>
      </c>
      <c r="J144" s="29">
        <v>45272</v>
      </c>
      <c r="K144" s="55"/>
    </row>
    <row r="145" spans="1:11">
      <c r="A145" s="27">
        <v>44</v>
      </c>
      <c r="B145" s="27" t="s">
        <v>982</v>
      </c>
      <c r="C145" s="27" t="s">
        <v>16</v>
      </c>
      <c r="D145" s="27">
        <v>333</v>
      </c>
      <c r="E145" s="49" t="s">
        <v>401</v>
      </c>
      <c r="F145" s="49" t="s">
        <v>983</v>
      </c>
      <c r="G145" s="96" t="s">
        <v>984</v>
      </c>
      <c r="H145" s="50" t="s">
        <v>818</v>
      </c>
      <c r="I145" s="50" t="s">
        <v>985</v>
      </c>
      <c r="J145" s="29">
        <v>45236</v>
      </c>
      <c r="K145" s="55"/>
    </row>
    <row r="146" spans="1:11">
      <c r="A146" s="27">
        <v>45</v>
      </c>
      <c r="B146" s="27" t="s">
        <v>986</v>
      </c>
      <c r="C146" s="27" t="s">
        <v>10</v>
      </c>
      <c r="D146" s="27">
        <v>432</v>
      </c>
      <c r="E146" s="49" t="s">
        <v>371</v>
      </c>
      <c r="F146" s="49" t="s">
        <v>166</v>
      </c>
      <c r="G146" s="96" t="s">
        <v>987</v>
      </c>
      <c r="H146" s="50" t="s">
        <v>818</v>
      </c>
      <c r="I146" s="50" t="s">
        <v>988</v>
      </c>
      <c r="J146" s="29">
        <v>45258</v>
      </c>
      <c r="K146" s="55"/>
    </row>
    <row r="147" spans="1:11">
      <c r="A147" s="27">
        <v>46</v>
      </c>
      <c r="B147" s="27" t="s">
        <v>989</v>
      </c>
      <c r="C147" s="27" t="s">
        <v>10</v>
      </c>
      <c r="D147" s="27">
        <v>222</v>
      </c>
      <c r="E147" s="49" t="s">
        <v>354</v>
      </c>
      <c r="F147" s="49" t="s">
        <v>990</v>
      </c>
      <c r="G147" s="96" t="s">
        <v>991</v>
      </c>
      <c r="H147" s="50" t="s">
        <v>818</v>
      </c>
      <c r="I147" s="50" t="s">
        <v>992</v>
      </c>
      <c r="J147" s="29">
        <v>45276</v>
      </c>
      <c r="K147" s="55"/>
    </row>
    <row r="148" spans="1:11">
      <c r="A148" s="27">
        <v>47</v>
      </c>
      <c r="B148" s="27" t="s">
        <v>993</v>
      </c>
      <c r="C148" s="27" t="s">
        <v>16</v>
      </c>
      <c r="D148" s="27">
        <v>228</v>
      </c>
      <c r="E148" s="49" t="s">
        <v>361</v>
      </c>
      <c r="F148" s="49" t="s">
        <v>994</v>
      </c>
      <c r="G148" s="96" t="s">
        <v>995</v>
      </c>
      <c r="H148" s="50" t="s">
        <v>818</v>
      </c>
      <c r="I148" s="50" t="s">
        <v>996</v>
      </c>
      <c r="J148" s="29">
        <v>45265</v>
      </c>
      <c r="K148" s="55"/>
    </row>
    <row r="149" spans="1:11">
      <c r="A149" s="27">
        <v>48</v>
      </c>
      <c r="B149" s="27" t="s">
        <v>997</v>
      </c>
      <c r="C149" s="27" t="s">
        <v>10</v>
      </c>
      <c r="D149" s="27">
        <v>321</v>
      </c>
      <c r="E149" s="49" t="s">
        <v>354</v>
      </c>
      <c r="F149" s="49" t="s">
        <v>998</v>
      </c>
      <c r="G149" s="96" t="s">
        <v>999</v>
      </c>
      <c r="H149" s="50" t="s">
        <v>818</v>
      </c>
      <c r="I149" s="50" t="s">
        <v>1000</v>
      </c>
      <c r="J149" s="29">
        <v>45258</v>
      </c>
      <c r="K149" s="55"/>
    </row>
    <row r="150" spans="1:11">
      <c r="A150" s="27">
        <v>49</v>
      </c>
      <c r="B150" s="27" t="s">
        <v>1001</v>
      </c>
      <c r="C150" s="27" t="s">
        <v>10</v>
      </c>
      <c r="D150" s="27">
        <v>311</v>
      </c>
      <c r="E150" s="49" t="s">
        <v>371</v>
      </c>
      <c r="F150" s="49" t="s">
        <v>770</v>
      </c>
      <c r="G150" s="96" t="s">
        <v>1002</v>
      </c>
      <c r="H150" s="50" t="s">
        <v>818</v>
      </c>
      <c r="I150" s="50" t="s">
        <v>1003</v>
      </c>
      <c r="J150" s="29">
        <v>45259</v>
      </c>
      <c r="K150" s="55"/>
    </row>
    <row r="151" spans="1:11">
      <c r="A151" s="27">
        <v>50</v>
      </c>
      <c r="B151" s="27" t="s">
        <v>1004</v>
      </c>
      <c r="C151" s="27" t="s">
        <v>16</v>
      </c>
      <c r="D151" s="27">
        <v>215</v>
      </c>
      <c r="E151" s="49" t="s">
        <v>354</v>
      </c>
      <c r="F151" s="49" t="s">
        <v>1005</v>
      </c>
      <c r="G151" s="96" t="s">
        <v>1006</v>
      </c>
      <c r="H151" s="50" t="s">
        <v>818</v>
      </c>
      <c r="I151" s="50" t="s">
        <v>1007</v>
      </c>
      <c r="J151" s="29">
        <v>45265</v>
      </c>
      <c r="K151" s="55"/>
    </row>
    <row r="152" spans="1:11">
      <c r="A152" s="27">
        <v>51</v>
      </c>
      <c r="B152" s="27" t="s">
        <v>1008</v>
      </c>
      <c r="C152" s="27" t="s">
        <v>16</v>
      </c>
      <c r="D152" s="27">
        <v>233</v>
      </c>
      <c r="E152" s="49" t="s">
        <v>371</v>
      </c>
      <c r="F152" s="49" t="s">
        <v>1009</v>
      </c>
      <c r="G152" s="96" t="s">
        <v>1010</v>
      </c>
      <c r="H152" s="50" t="s">
        <v>818</v>
      </c>
      <c r="I152" s="50" t="s">
        <v>1011</v>
      </c>
      <c r="J152" s="29">
        <v>45261</v>
      </c>
      <c r="K152" s="55"/>
    </row>
    <row r="153" spans="1:11">
      <c r="A153" s="27">
        <v>52</v>
      </c>
      <c r="B153" s="27" t="s">
        <v>1012</v>
      </c>
      <c r="C153" s="27" t="s">
        <v>10</v>
      </c>
      <c r="D153" s="27">
        <v>328</v>
      </c>
      <c r="E153" s="49" t="s">
        <v>354</v>
      </c>
      <c r="F153" s="49" t="s">
        <v>1013</v>
      </c>
      <c r="G153" s="96" t="s">
        <v>1014</v>
      </c>
      <c r="H153" s="50" t="s">
        <v>818</v>
      </c>
      <c r="I153" s="50" t="s">
        <v>1015</v>
      </c>
      <c r="J153" s="29">
        <v>45266</v>
      </c>
      <c r="K153" s="55"/>
    </row>
    <row r="154" spans="1:11">
      <c r="A154" s="27">
        <v>53</v>
      </c>
      <c r="B154" s="27" t="s">
        <v>1016</v>
      </c>
      <c r="C154" s="27" t="s">
        <v>10</v>
      </c>
      <c r="D154" s="27">
        <v>415</v>
      </c>
      <c r="E154" s="49" t="s">
        <v>502</v>
      </c>
      <c r="F154" s="49" t="s">
        <v>1017</v>
      </c>
      <c r="G154" s="96" t="s">
        <v>1018</v>
      </c>
      <c r="H154" s="50" t="s">
        <v>818</v>
      </c>
      <c r="I154" s="50" t="s">
        <v>1019</v>
      </c>
      <c r="J154" s="29">
        <v>45264</v>
      </c>
      <c r="K154" s="55"/>
    </row>
    <row r="155" spans="1:11">
      <c r="A155" s="27">
        <v>54</v>
      </c>
      <c r="B155" s="27" t="s">
        <v>1020</v>
      </c>
      <c r="C155" s="27" t="s">
        <v>10</v>
      </c>
      <c r="D155" s="27">
        <v>230</v>
      </c>
      <c r="E155" s="49" t="s">
        <v>401</v>
      </c>
      <c r="F155" s="49" t="s">
        <v>1021</v>
      </c>
      <c r="G155" s="96" t="s">
        <v>1022</v>
      </c>
      <c r="H155" s="50" t="s">
        <v>818</v>
      </c>
      <c r="I155" s="50" t="s">
        <v>1023</v>
      </c>
      <c r="J155" s="29">
        <v>45393</v>
      </c>
      <c r="K155" s="55"/>
    </row>
    <row r="156" spans="1:11">
      <c r="A156" s="27">
        <v>55</v>
      </c>
      <c r="B156" s="27" t="s">
        <v>1024</v>
      </c>
      <c r="C156" s="27" t="s">
        <v>10</v>
      </c>
      <c r="D156" s="27">
        <v>322</v>
      </c>
      <c r="E156" s="49" t="s">
        <v>354</v>
      </c>
      <c r="F156" s="49" t="s">
        <v>1025</v>
      </c>
      <c r="G156" s="96" t="s">
        <v>1026</v>
      </c>
      <c r="H156" s="50" t="s">
        <v>818</v>
      </c>
      <c r="I156" s="50" t="s">
        <v>1027</v>
      </c>
      <c r="J156" s="29">
        <v>45373</v>
      </c>
      <c r="K156" s="55"/>
    </row>
    <row r="157" spans="1:11">
      <c r="A157" s="27">
        <v>56</v>
      </c>
      <c r="B157" s="27" t="s">
        <v>1028</v>
      </c>
      <c r="C157" s="27" t="s">
        <v>16</v>
      </c>
      <c r="D157" s="27">
        <v>218</v>
      </c>
      <c r="E157" s="49" t="s">
        <v>354</v>
      </c>
      <c r="F157" s="49" t="s">
        <v>1029</v>
      </c>
      <c r="G157" s="96" t="s">
        <v>1030</v>
      </c>
      <c r="H157" s="50" t="s">
        <v>818</v>
      </c>
      <c r="I157" s="50" t="s">
        <v>1031</v>
      </c>
      <c r="J157" s="29">
        <v>45341</v>
      </c>
      <c r="K157" s="55"/>
    </row>
    <row r="158" spans="1:11">
      <c r="A158" s="27">
        <v>57</v>
      </c>
      <c r="B158" s="27" t="s">
        <v>1032</v>
      </c>
      <c r="C158" s="27" t="s">
        <v>16</v>
      </c>
      <c r="D158" s="27">
        <v>2226</v>
      </c>
      <c r="E158" s="49" t="s">
        <v>361</v>
      </c>
      <c r="F158" s="49" t="s">
        <v>1033</v>
      </c>
      <c r="G158" s="96" t="s">
        <v>1034</v>
      </c>
      <c r="H158" s="50" t="s">
        <v>818</v>
      </c>
      <c r="I158" s="50" t="s">
        <v>1035</v>
      </c>
      <c r="J158" s="29">
        <v>45370</v>
      </c>
      <c r="K158" s="55"/>
    </row>
    <row r="159" spans="1:11">
      <c r="A159" s="27">
        <v>58</v>
      </c>
      <c r="B159" s="27" t="s">
        <v>1036</v>
      </c>
      <c r="C159" s="27" t="s">
        <v>16</v>
      </c>
      <c r="D159" s="27">
        <v>231</v>
      </c>
      <c r="E159" s="49" t="s">
        <v>371</v>
      </c>
      <c r="F159" s="49" t="s">
        <v>1037</v>
      </c>
      <c r="G159" s="96" t="s">
        <v>1038</v>
      </c>
      <c r="H159" s="50" t="s">
        <v>818</v>
      </c>
      <c r="I159" s="50" t="s">
        <v>1039</v>
      </c>
      <c r="J159" s="29">
        <v>45341</v>
      </c>
      <c r="K159" s="55"/>
    </row>
    <row r="160" spans="1:11">
      <c r="A160" s="27">
        <v>59</v>
      </c>
      <c r="B160" s="27" t="s">
        <v>1040</v>
      </c>
      <c r="C160" s="27" t="s">
        <v>16</v>
      </c>
      <c r="D160" s="27">
        <v>2231</v>
      </c>
      <c r="E160" s="49" t="s">
        <v>401</v>
      </c>
      <c r="F160" s="49" t="s">
        <v>1041</v>
      </c>
      <c r="G160" s="96" t="s">
        <v>1042</v>
      </c>
      <c r="H160" s="50" t="s">
        <v>818</v>
      </c>
      <c r="I160" s="50" t="s">
        <v>1043</v>
      </c>
      <c r="J160" s="29">
        <v>45369</v>
      </c>
      <c r="K160" s="55"/>
    </row>
    <row r="161" spans="1:11">
      <c r="A161" s="27">
        <v>60</v>
      </c>
      <c r="B161" s="27" t="s">
        <v>1044</v>
      </c>
      <c r="C161" s="27" t="s">
        <v>10</v>
      </c>
      <c r="D161" s="27">
        <v>323</v>
      </c>
      <c r="E161" s="49" t="s">
        <v>354</v>
      </c>
      <c r="F161" s="49" t="s">
        <v>1045</v>
      </c>
      <c r="G161" s="96" t="s">
        <v>1046</v>
      </c>
      <c r="H161" s="50" t="s">
        <v>818</v>
      </c>
      <c r="I161" s="50" t="s">
        <v>1047</v>
      </c>
      <c r="J161" s="29">
        <v>45346</v>
      </c>
      <c r="K161" s="55"/>
    </row>
    <row r="162" spans="1:11">
      <c r="A162" s="27">
        <v>61</v>
      </c>
      <c r="B162" s="27" t="s">
        <v>1048</v>
      </c>
      <c r="C162" s="27" t="s">
        <v>10</v>
      </c>
      <c r="D162" s="27">
        <v>411</v>
      </c>
      <c r="E162" s="49" t="s">
        <v>354</v>
      </c>
      <c r="F162" s="49" t="s">
        <v>1049</v>
      </c>
      <c r="G162" s="96" t="s">
        <v>1050</v>
      </c>
      <c r="H162" s="50" t="s">
        <v>818</v>
      </c>
      <c r="I162" s="50" t="s">
        <v>1051</v>
      </c>
      <c r="J162" s="29">
        <v>45340</v>
      </c>
      <c r="K162" s="55"/>
    </row>
    <row r="163" spans="1:11">
      <c r="A163" s="27">
        <v>62</v>
      </c>
      <c r="B163" s="27" t="s">
        <v>1052</v>
      </c>
      <c r="C163" s="27" t="s">
        <v>16</v>
      </c>
      <c r="D163" s="27">
        <v>423</v>
      </c>
      <c r="E163" s="49" t="s">
        <v>401</v>
      </c>
      <c r="F163" s="49" t="s">
        <v>601</v>
      </c>
      <c r="G163" s="96" t="s">
        <v>1053</v>
      </c>
      <c r="H163" s="50" t="s">
        <v>818</v>
      </c>
      <c r="I163" s="50" t="s">
        <v>1054</v>
      </c>
      <c r="J163" s="29">
        <v>45422</v>
      </c>
      <c r="K163" s="55"/>
    </row>
    <row r="164" spans="1:11">
      <c r="A164" s="27">
        <v>63</v>
      </c>
      <c r="B164" s="27" t="s">
        <v>1055</v>
      </c>
      <c r="C164" s="27" t="s">
        <v>16</v>
      </c>
      <c r="D164" s="27">
        <v>331</v>
      </c>
      <c r="E164" s="49" t="s">
        <v>401</v>
      </c>
      <c r="F164" s="49" t="s">
        <v>1056</v>
      </c>
      <c r="G164" s="96" t="s">
        <v>1057</v>
      </c>
      <c r="H164" s="50" t="s">
        <v>818</v>
      </c>
      <c r="I164" s="50" t="s">
        <v>1058</v>
      </c>
      <c r="J164" s="29">
        <v>45384</v>
      </c>
      <c r="K164" s="55"/>
    </row>
    <row r="165" spans="1:11">
      <c r="A165" s="27">
        <v>64</v>
      </c>
      <c r="B165" s="27" t="s">
        <v>1059</v>
      </c>
      <c r="C165" s="27" t="s">
        <v>10</v>
      </c>
      <c r="D165" s="27">
        <v>422</v>
      </c>
      <c r="E165" s="49" t="s">
        <v>354</v>
      </c>
      <c r="F165" s="49" t="s">
        <v>1060</v>
      </c>
      <c r="G165" s="96" t="s">
        <v>1061</v>
      </c>
      <c r="H165" s="50" t="s">
        <v>818</v>
      </c>
      <c r="I165" s="50" t="s">
        <v>1062</v>
      </c>
      <c r="J165" s="29">
        <v>45401</v>
      </c>
      <c r="K165" s="55"/>
    </row>
    <row r="166" spans="1:11">
      <c r="A166" s="27">
        <v>65</v>
      </c>
      <c r="B166" s="27" t="s">
        <v>1063</v>
      </c>
      <c r="C166" s="27" t="s">
        <v>10</v>
      </c>
      <c r="D166" s="27">
        <v>2212</v>
      </c>
      <c r="E166" s="49" t="s">
        <v>401</v>
      </c>
      <c r="F166" s="49" t="s">
        <v>1064</v>
      </c>
      <c r="G166" s="96" t="s">
        <v>1065</v>
      </c>
      <c r="H166" s="50" t="s">
        <v>560</v>
      </c>
      <c r="I166" s="50" t="s">
        <v>1066</v>
      </c>
      <c r="J166" s="29">
        <v>45441</v>
      </c>
      <c r="K166" s="55"/>
    </row>
    <row r="167" spans="1:11">
      <c r="A167" s="27">
        <v>66</v>
      </c>
      <c r="B167" s="27" t="s">
        <v>1067</v>
      </c>
      <c r="C167" s="27" t="s">
        <v>16</v>
      </c>
      <c r="D167" s="27">
        <v>327</v>
      </c>
      <c r="E167" s="49" t="s">
        <v>1068</v>
      </c>
      <c r="F167" s="49" t="s">
        <v>1069</v>
      </c>
      <c r="G167" s="96" t="s">
        <v>1070</v>
      </c>
      <c r="H167" s="50" t="s">
        <v>818</v>
      </c>
      <c r="I167" s="50" t="s">
        <v>1071</v>
      </c>
      <c r="J167" s="29">
        <v>45384</v>
      </c>
      <c r="K167" s="55"/>
    </row>
    <row r="168" spans="1:11">
      <c r="A168" s="27">
        <v>67</v>
      </c>
      <c r="B168" s="27" t="s">
        <v>1072</v>
      </c>
      <c r="C168" s="27" t="s">
        <v>10</v>
      </c>
      <c r="D168" s="27">
        <v>429</v>
      </c>
      <c r="E168" s="49" t="s">
        <v>502</v>
      </c>
      <c r="F168" s="49" t="s">
        <v>1073</v>
      </c>
      <c r="G168" s="96" t="s">
        <v>1074</v>
      </c>
      <c r="H168" s="50" t="s">
        <v>818</v>
      </c>
      <c r="I168" s="50" t="s">
        <v>1075</v>
      </c>
      <c r="J168" s="29">
        <v>45477</v>
      </c>
      <c r="K168" s="55"/>
    </row>
    <row r="169" spans="1:11">
      <c r="A169" s="27">
        <v>68</v>
      </c>
      <c r="B169" s="27" t="s">
        <v>1076</v>
      </c>
      <c r="C169" s="27" t="s">
        <v>10</v>
      </c>
      <c r="D169" s="27">
        <v>2220</v>
      </c>
      <c r="E169" s="49" t="s">
        <v>502</v>
      </c>
      <c r="F169" s="49" t="s">
        <v>1077</v>
      </c>
      <c r="G169" s="96" t="s">
        <v>1078</v>
      </c>
      <c r="H169" s="50" t="s">
        <v>818</v>
      </c>
      <c r="I169" s="50" t="s">
        <v>1079</v>
      </c>
      <c r="J169" s="29">
        <v>45447</v>
      </c>
      <c r="K169" s="55"/>
    </row>
    <row r="170" spans="1:11">
      <c r="A170" s="27">
        <v>69</v>
      </c>
      <c r="B170" s="27" t="s">
        <v>1080</v>
      </c>
      <c r="C170" s="27" t="s">
        <v>16</v>
      </c>
      <c r="D170" s="27">
        <v>227</v>
      </c>
      <c r="E170" s="49" t="s">
        <v>361</v>
      </c>
      <c r="F170" s="49" t="s">
        <v>1081</v>
      </c>
      <c r="G170" s="96" t="s">
        <v>1082</v>
      </c>
      <c r="H170" s="50" t="s">
        <v>818</v>
      </c>
      <c r="I170" s="50" t="s">
        <v>1083</v>
      </c>
      <c r="J170" s="29">
        <v>45449</v>
      </c>
      <c r="K170" s="55"/>
    </row>
    <row r="171" spans="1:11">
      <c r="A171" s="27">
        <v>70</v>
      </c>
      <c r="B171" s="27" t="s">
        <v>1084</v>
      </c>
      <c r="C171" s="27" t="s">
        <v>10</v>
      </c>
      <c r="D171" s="27">
        <v>2211</v>
      </c>
      <c r="E171" s="49" t="s">
        <v>354</v>
      </c>
      <c r="F171" s="49" t="s">
        <v>492</v>
      </c>
      <c r="G171" s="96" t="s">
        <v>1085</v>
      </c>
      <c r="H171" s="50" t="s">
        <v>818</v>
      </c>
      <c r="I171" s="50" t="s">
        <v>1086</v>
      </c>
      <c r="J171" s="29">
        <v>45482</v>
      </c>
      <c r="K171" s="55"/>
    </row>
    <row r="172" spans="1:11">
      <c r="A172" s="27">
        <v>71</v>
      </c>
      <c r="B172" s="27" t="s">
        <v>1087</v>
      </c>
      <c r="C172" s="27" t="s">
        <v>10</v>
      </c>
      <c r="D172" s="27">
        <v>220</v>
      </c>
      <c r="E172" s="49" t="s">
        <v>1088</v>
      </c>
      <c r="F172" s="49" t="s">
        <v>1089</v>
      </c>
      <c r="G172" s="96" t="s">
        <v>1090</v>
      </c>
      <c r="H172" s="50" t="s">
        <v>818</v>
      </c>
      <c r="I172" s="50" t="s">
        <v>1091</v>
      </c>
      <c r="J172" s="29">
        <v>45477</v>
      </c>
      <c r="K172" s="55"/>
    </row>
    <row r="173" spans="1:11">
      <c r="A173" s="27">
        <v>72</v>
      </c>
      <c r="B173" s="27" t="s">
        <v>1092</v>
      </c>
      <c r="C173" s="27" t="s">
        <v>10</v>
      </c>
      <c r="D173" s="27">
        <v>2222</v>
      </c>
      <c r="E173" s="49" t="s">
        <v>354</v>
      </c>
      <c r="F173" s="49" t="s">
        <v>1093</v>
      </c>
      <c r="G173" s="96" t="s">
        <v>1094</v>
      </c>
      <c r="H173" s="50" t="s">
        <v>818</v>
      </c>
      <c r="I173" s="50" t="s">
        <v>1095</v>
      </c>
      <c r="J173" s="29">
        <v>45448</v>
      </c>
      <c r="K173" s="55"/>
    </row>
    <row r="174" spans="1:11">
      <c r="A174" s="27">
        <v>73</v>
      </c>
      <c r="B174" s="27" t="s">
        <v>1096</v>
      </c>
      <c r="C174" s="27" t="s">
        <v>10</v>
      </c>
      <c r="D174" s="27">
        <v>221</v>
      </c>
      <c r="E174" s="49" t="s">
        <v>354</v>
      </c>
      <c r="F174" s="49" t="s">
        <v>1097</v>
      </c>
      <c r="G174" s="96" t="s">
        <v>1098</v>
      </c>
      <c r="H174" s="50" t="s">
        <v>818</v>
      </c>
      <c r="I174" s="50" t="s">
        <v>1099</v>
      </c>
      <c r="J174" s="29">
        <v>45471</v>
      </c>
      <c r="K174" s="55"/>
    </row>
    <row r="175" spans="1:11">
      <c r="A175" s="27">
        <v>74</v>
      </c>
      <c r="B175" s="27" t="s">
        <v>1100</v>
      </c>
      <c r="C175" s="27" t="s">
        <v>16</v>
      </c>
      <c r="D175" s="27">
        <v>427</v>
      </c>
      <c r="E175" s="49" t="s">
        <v>361</v>
      </c>
      <c r="F175" s="49" t="s">
        <v>1101</v>
      </c>
      <c r="G175" s="96" t="s">
        <v>1102</v>
      </c>
      <c r="H175" s="50" t="s">
        <v>818</v>
      </c>
      <c r="I175" s="50" t="s">
        <v>1103</v>
      </c>
      <c r="J175" s="29">
        <v>45477</v>
      </c>
      <c r="K175" s="55"/>
    </row>
    <row r="176" spans="1:11">
      <c r="A176" s="27">
        <v>75</v>
      </c>
      <c r="B176" s="27" t="s">
        <v>1104</v>
      </c>
      <c r="C176" s="27" t="s">
        <v>10</v>
      </c>
      <c r="D176" s="27">
        <v>228</v>
      </c>
      <c r="E176" s="49" t="s">
        <v>361</v>
      </c>
      <c r="F176" s="49" t="s">
        <v>1105</v>
      </c>
      <c r="G176" s="96" t="s">
        <v>1106</v>
      </c>
      <c r="H176" s="50" t="s">
        <v>818</v>
      </c>
      <c r="I176" s="50" t="s">
        <v>1107</v>
      </c>
      <c r="J176" s="29">
        <v>45577</v>
      </c>
      <c r="K176" s="55"/>
    </row>
    <row r="177" spans="1:11">
      <c r="A177" s="27">
        <v>76</v>
      </c>
      <c r="B177" s="27" t="s">
        <v>1108</v>
      </c>
      <c r="C177" s="27" t="s">
        <v>16</v>
      </c>
      <c r="D177" s="27">
        <v>226</v>
      </c>
      <c r="E177" s="49" t="s">
        <v>371</v>
      </c>
      <c r="F177" s="49" t="s">
        <v>1109</v>
      </c>
      <c r="G177" s="96" t="s">
        <v>1110</v>
      </c>
      <c r="H177" s="50" t="s">
        <v>818</v>
      </c>
      <c r="I177" s="50" t="s">
        <v>1111</v>
      </c>
      <c r="J177" s="29">
        <v>45544</v>
      </c>
      <c r="K177" s="55"/>
    </row>
    <row r="178" spans="1:11">
      <c r="A178" s="27">
        <v>77</v>
      </c>
      <c r="B178" s="27" t="s">
        <v>1112</v>
      </c>
      <c r="C178" s="27" t="s">
        <v>10</v>
      </c>
      <c r="D178" s="27">
        <v>416</v>
      </c>
      <c r="E178" s="49" t="s">
        <v>502</v>
      </c>
      <c r="F178" s="49" t="s">
        <v>1113</v>
      </c>
      <c r="G178" s="96" t="s">
        <v>1114</v>
      </c>
      <c r="H178" s="50" t="s">
        <v>818</v>
      </c>
      <c r="I178" s="50" t="s">
        <v>1115</v>
      </c>
      <c r="J178" s="29">
        <v>45581</v>
      </c>
      <c r="K178" s="55"/>
    </row>
    <row r="179" spans="1:11">
      <c r="A179" s="27">
        <v>78</v>
      </c>
      <c r="B179" s="27" t="s">
        <v>1116</v>
      </c>
      <c r="C179" s="27" t="s">
        <v>10</v>
      </c>
      <c r="D179" s="27">
        <v>428</v>
      </c>
      <c r="E179" s="49" t="s">
        <v>361</v>
      </c>
      <c r="F179" s="49" t="s">
        <v>1117</v>
      </c>
      <c r="G179" s="96" t="s">
        <v>1118</v>
      </c>
      <c r="H179" s="50" t="s">
        <v>818</v>
      </c>
      <c r="I179" s="50" t="s">
        <v>1119</v>
      </c>
      <c r="J179" s="29">
        <v>45540</v>
      </c>
      <c r="K179" s="55"/>
    </row>
    <row r="180" spans="1:11">
      <c r="A180" s="27">
        <v>79</v>
      </c>
      <c r="B180" s="27" t="s">
        <v>1120</v>
      </c>
      <c r="C180" s="27" t="s">
        <v>10</v>
      </c>
      <c r="D180" s="27">
        <v>421</v>
      </c>
      <c r="E180" s="49" t="s">
        <v>361</v>
      </c>
      <c r="F180" s="49" t="s">
        <v>1121</v>
      </c>
      <c r="G180" s="96" t="s">
        <v>1122</v>
      </c>
      <c r="H180" s="50" t="s">
        <v>818</v>
      </c>
      <c r="I180" s="50" t="s">
        <v>1123</v>
      </c>
      <c r="J180" s="29">
        <v>45530</v>
      </c>
      <c r="K180" s="55"/>
    </row>
    <row r="181" spans="1:11">
      <c r="A181" s="27">
        <v>80</v>
      </c>
      <c r="B181" s="27" t="s">
        <v>1124</v>
      </c>
      <c r="C181" s="27" t="s">
        <v>10</v>
      </c>
      <c r="D181" s="27">
        <v>2228</v>
      </c>
      <c r="E181" s="49" t="s">
        <v>1125</v>
      </c>
      <c r="F181" s="49" t="s">
        <v>455</v>
      </c>
      <c r="G181" s="96" t="s">
        <v>1126</v>
      </c>
      <c r="H181" s="50" t="s">
        <v>818</v>
      </c>
      <c r="I181" s="50" t="s">
        <v>1127</v>
      </c>
      <c r="J181" s="29">
        <v>45643</v>
      </c>
      <c r="K181" s="55"/>
    </row>
    <row r="182" spans="1:11">
      <c r="A182" s="27">
        <v>81</v>
      </c>
      <c r="B182" s="27" t="s">
        <v>1128</v>
      </c>
      <c r="C182" s="27" t="s">
        <v>10</v>
      </c>
      <c r="D182" s="27">
        <v>217</v>
      </c>
      <c r="E182" s="49" t="s">
        <v>361</v>
      </c>
      <c r="F182" s="49" t="s">
        <v>1129</v>
      </c>
      <c r="G182" s="96" t="s">
        <v>1130</v>
      </c>
      <c r="H182" s="50" t="s">
        <v>818</v>
      </c>
      <c r="I182" s="50" t="s">
        <v>1131</v>
      </c>
      <c r="J182" s="29">
        <v>45649</v>
      </c>
      <c r="K182" s="55"/>
    </row>
    <row r="183" spans="1:11">
      <c r="A183" s="27">
        <v>82</v>
      </c>
      <c r="B183" s="27" t="s">
        <v>1132</v>
      </c>
      <c r="C183" s="27" t="s">
        <v>10</v>
      </c>
      <c r="D183" s="27">
        <v>229</v>
      </c>
      <c r="E183" s="49" t="s">
        <v>502</v>
      </c>
      <c r="F183" s="49" t="s">
        <v>1133</v>
      </c>
      <c r="G183" s="96" t="s">
        <v>1134</v>
      </c>
      <c r="H183" s="50" t="s">
        <v>1135</v>
      </c>
      <c r="I183" s="50" t="s">
        <v>1136</v>
      </c>
      <c r="J183" s="29">
        <v>45544</v>
      </c>
      <c r="K183" s="55"/>
    </row>
    <row r="184" spans="1:11">
      <c r="A184" s="27">
        <v>83</v>
      </c>
      <c r="B184" s="27" t="s">
        <v>1137</v>
      </c>
      <c r="C184" s="27" t="s">
        <v>16</v>
      </c>
      <c r="D184" s="27">
        <v>311</v>
      </c>
      <c r="E184" s="49" t="s">
        <v>401</v>
      </c>
      <c r="F184" s="49" t="s">
        <v>1138</v>
      </c>
      <c r="G184" s="96" t="s">
        <v>1139</v>
      </c>
      <c r="H184" s="50" t="s">
        <v>818</v>
      </c>
      <c r="I184" s="50" t="s">
        <v>1140</v>
      </c>
      <c r="J184" s="29">
        <v>45618</v>
      </c>
      <c r="K184" s="55"/>
    </row>
    <row r="185" spans="1:11">
      <c r="A185" s="27">
        <v>84</v>
      </c>
      <c r="B185" s="27" t="s">
        <v>1141</v>
      </c>
      <c r="C185" s="27" t="s">
        <v>16</v>
      </c>
      <c r="D185" s="27">
        <v>213</v>
      </c>
      <c r="E185" s="49" t="s">
        <v>354</v>
      </c>
      <c r="F185" s="49" t="s">
        <v>1142</v>
      </c>
      <c r="G185" s="96" t="s">
        <v>1143</v>
      </c>
      <c r="H185" s="50" t="s">
        <v>818</v>
      </c>
      <c r="I185" s="50" t="s">
        <v>1144</v>
      </c>
      <c r="J185" s="29">
        <v>45656</v>
      </c>
      <c r="K185" s="55"/>
    </row>
    <row r="186" spans="1:11">
      <c r="A186" s="27">
        <v>85</v>
      </c>
      <c r="B186" s="27" t="s">
        <v>1145</v>
      </c>
      <c r="C186" s="27" t="s">
        <v>10</v>
      </c>
      <c r="D186" s="27">
        <v>332</v>
      </c>
      <c r="E186" s="49" t="s">
        <v>401</v>
      </c>
      <c r="F186" s="49" t="s">
        <v>1146</v>
      </c>
      <c r="G186" s="96" t="s">
        <v>1147</v>
      </c>
      <c r="H186" s="50" t="s">
        <v>818</v>
      </c>
      <c r="I186" s="50" t="s">
        <v>1148</v>
      </c>
      <c r="J186" s="29">
        <v>45652</v>
      </c>
      <c r="K186" s="55"/>
    </row>
    <row r="187" spans="1:11">
      <c r="A187" s="27">
        <v>86</v>
      </c>
      <c r="B187" s="27" t="s">
        <v>1149</v>
      </c>
      <c r="C187" s="27" t="s">
        <v>16</v>
      </c>
      <c r="D187" s="27">
        <v>2221</v>
      </c>
      <c r="E187" s="49" t="s">
        <v>361</v>
      </c>
      <c r="F187" s="49" t="s">
        <v>1150</v>
      </c>
      <c r="G187" s="96" t="s">
        <v>1151</v>
      </c>
      <c r="H187" s="50" t="s">
        <v>818</v>
      </c>
      <c r="I187" s="50" t="s">
        <v>1152</v>
      </c>
      <c r="J187" s="29">
        <v>45549</v>
      </c>
      <c r="K187" s="55"/>
    </row>
    <row r="188" spans="1:11">
      <c r="A188" s="27">
        <v>87</v>
      </c>
      <c r="B188" s="27" t="s">
        <v>1153</v>
      </c>
      <c r="C188" s="27" t="s">
        <v>16</v>
      </c>
      <c r="D188" s="27">
        <v>328</v>
      </c>
      <c r="E188" s="49" t="s">
        <v>354</v>
      </c>
      <c r="F188" s="49" t="s">
        <v>1154</v>
      </c>
      <c r="G188" s="96" t="s">
        <v>1155</v>
      </c>
      <c r="H188" s="50" t="s">
        <v>818</v>
      </c>
      <c r="I188" s="50" t="s">
        <v>1156</v>
      </c>
      <c r="J188" s="29">
        <v>45549</v>
      </c>
      <c r="K188" s="55"/>
    </row>
    <row r="189" spans="1:11">
      <c r="A189" s="27">
        <v>88</v>
      </c>
      <c r="B189" s="27" t="s">
        <v>1157</v>
      </c>
      <c r="C189" s="27" t="s">
        <v>16</v>
      </c>
      <c r="D189" s="27">
        <v>222</v>
      </c>
      <c r="E189" s="49" t="s">
        <v>361</v>
      </c>
      <c r="F189" s="49" t="s">
        <v>1158</v>
      </c>
      <c r="G189" s="96" t="s">
        <v>1159</v>
      </c>
      <c r="H189" s="50" t="s">
        <v>818</v>
      </c>
      <c r="I189" s="50" t="s">
        <v>1160</v>
      </c>
      <c r="J189" s="29">
        <v>45561</v>
      </c>
      <c r="K189" s="55"/>
    </row>
    <row r="190" spans="1:11">
      <c r="A190" s="27">
        <v>89</v>
      </c>
      <c r="B190" s="27" t="s">
        <v>1161</v>
      </c>
      <c r="C190" s="27" t="s">
        <v>10</v>
      </c>
      <c r="D190" s="27">
        <v>432</v>
      </c>
      <c r="E190" s="49" t="s">
        <v>401</v>
      </c>
      <c r="F190" s="49" t="s">
        <v>474</v>
      </c>
      <c r="G190" s="96" t="s">
        <v>1162</v>
      </c>
      <c r="H190" s="50" t="s">
        <v>818</v>
      </c>
      <c r="I190" s="50" t="s">
        <v>1163</v>
      </c>
      <c r="J190" s="29">
        <v>45555</v>
      </c>
      <c r="K190" s="55"/>
    </row>
    <row r="191" spans="1:11">
      <c r="A191" s="27">
        <v>90</v>
      </c>
      <c r="B191" s="27" t="s">
        <v>1164</v>
      </c>
      <c r="C191" s="27" t="s">
        <v>16</v>
      </c>
      <c r="D191" s="27">
        <v>336</v>
      </c>
      <c r="E191" s="49" t="s">
        <v>371</v>
      </c>
      <c r="F191" s="49" t="s">
        <v>1165</v>
      </c>
      <c r="G191" s="96" t="s">
        <v>1166</v>
      </c>
      <c r="H191" s="50" t="s">
        <v>818</v>
      </c>
      <c r="I191" s="50" t="s">
        <v>1167</v>
      </c>
      <c r="J191" s="29">
        <v>45631</v>
      </c>
      <c r="K191" s="55"/>
    </row>
    <row r="192" spans="1:11">
      <c r="A192" s="27">
        <v>91</v>
      </c>
      <c r="B192" s="27" t="s">
        <v>1168</v>
      </c>
      <c r="C192" s="27" t="s">
        <v>10</v>
      </c>
      <c r="D192" s="27">
        <v>219</v>
      </c>
      <c r="E192" s="49" t="s">
        <v>401</v>
      </c>
      <c r="F192" s="49" t="s">
        <v>1169</v>
      </c>
      <c r="G192" s="96" t="s">
        <v>1170</v>
      </c>
      <c r="H192" s="50" t="s">
        <v>818</v>
      </c>
      <c r="I192" s="50" t="s">
        <v>1171</v>
      </c>
      <c r="J192" s="29">
        <v>45577</v>
      </c>
      <c r="K192" s="55"/>
    </row>
    <row r="193" spans="1:11">
      <c r="A193" s="27">
        <v>92</v>
      </c>
      <c r="B193" s="27" t="s">
        <v>1172</v>
      </c>
      <c r="C193" s="27" t="s">
        <v>10</v>
      </c>
      <c r="D193" s="27">
        <v>417</v>
      </c>
      <c r="E193" s="49" t="s">
        <v>354</v>
      </c>
      <c r="F193" s="49" t="s">
        <v>1173</v>
      </c>
      <c r="G193" s="96" t="s">
        <v>1174</v>
      </c>
      <c r="H193" s="50" t="s">
        <v>818</v>
      </c>
      <c r="I193" s="50" t="s">
        <v>1175</v>
      </c>
      <c r="J193" s="29">
        <v>45582</v>
      </c>
      <c r="K193" s="55"/>
    </row>
  </sheetData>
  <mergeCells count="5">
    <mergeCell ref="A1:K1"/>
    <mergeCell ref="A2:D2"/>
    <mergeCell ref="H2:K2"/>
    <mergeCell ref="A99:K99"/>
    <mergeCell ref="A100:K100"/>
  </mergeCells>
  <dataValidations count="1">
    <dataValidation allowBlank="1" showInputMessage="1" showErrorMessage="1" sqref="H45 H4:H24"/>
  </dataValidation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5"/>
  <sheetViews>
    <sheetView tabSelected="1" topLeftCell="A163" workbookViewId="0">
      <selection activeCell="J57" sqref="J57"/>
    </sheetView>
  </sheetViews>
  <sheetFormatPr defaultColWidth="9" defaultRowHeight="13.5"/>
  <sheetData>
    <row r="1" ht="22.5" spans="1:14">
      <c r="A1" s="1" t="s">
        <v>1176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>
      <c r="A2" s="3" t="s">
        <v>1177</v>
      </c>
      <c r="B2" s="4"/>
      <c r="C2" s="4"/>
      <c r="D2" s="4"/>
      <c r="E2" s="4"/>
      <c r="F2" s="5" t="s">
        <v>1178</v>
      </c>
      <c r="G2" s="5"/>
      <c r="H2" s="5"/>
      <c r="I2" s="5"/>
      <c r="J2" s="17" t="s">
        <v>1179</v>
      </c>
      <c r="K2" s="5"/>
      <c r="L2" s="5"/>
      <c r="M2" s="5"/>
      <c r="N2" s="5"/>
    </row>
    <row r="3" ht="36" spans="1:14">
      <c r="A3" s="6" t="s">
        <v>1</v>
      </c>
      <c r="B3" s="7" t="s">
        <v>346</v>
      </c>
      <c r="C3" s="6" t="s">
        <v>2</v>
      </c>
      <c r="D3" s="8" t="s">
        <v>1180</v>
      </c>
      <c r="E3" s="8" t="s">
        <v>1181</v>
      </c>
      <c r="F3" s="9" t="s">
        <v>1182</v>
      </c>
      <c r="G3" s="8" t="s">
        <v>1183</v>
      </c>
      <c r="H3" s="8" t="s">
        <v>1184</v>
      </c>
      <c r="I3" s="8" t="s">
        <v>1185</v>
      </c>
      <c r="J3" s="8" t="s">
        <v>1186</v>
      </c>
      <c r="K3" s="8" t="s">
        <v>1187</v>
      </c>
      <c r="L3" s="8" t="s">
        <v>1188</v>
      </c>
      <c r="M3" s="8" t="s">
        <v>1189</v>
      </c>
      <c r="N3" s="9" t="s">
        <v>352</v>
      </c>
    </row>
    <row r="4" spans="1:14">
      <c r="A4" s="10">
        <v>1</v>
      </c>
      <c r="B4" s="10">
        <v>507</v>
      </c>
      <c r="C4" s="10" t="s">
        <v>353</v>
      </c>
      <c r="D4" s="11">
        <v>45.68</v>
      </c>
      <c r="E4" s="12">
        <v>10.75</v>
      </c>
      <c r="F4" s="10" t="s">
        <v>1190</v>
      </c>
      <c r="G4" s="13">
        <v>45474</v>
      </c>
      <c r="H4" s="13">
        <v>45514</v>
      </c>
      <c r="I4" s="10">
        <v>41</v>
      </c>
      <c r="J4" s="10">
        <v>2</v>
      </c>
      <c r="K4" s="10">
        <v>4627.26</v>
      </c>
      <c r="L4" s="10">
        <v>0</v>
      </c>
      <c r="M4" s="10">
        <v>4627.26</v>
      </c>
      <c r="N4" s="6"/>
    </row>
    <row r="5" spans="1:14">
      <c r="A5" s="10">
        <v>2</v>
      </c>
      <c r="B5" s="10">
        <v>308</v>
      </c>
      <c r="C5" s="10" t="s">
        <v>360</v>
      </c>
      <c r="D5" s="11">
        <v>38.91</v>
      </c>
      <c r="E5" s="12">
        <v>10.75</v>
      </c>
      <c r="F5" s="10" t="s">
        <v>1190</v>
      </c>
      <c r="G5" s="13">
        <v>45474</v>
      </c>
      <c r="H5" s="13">
        <v>45514</v>
      </c>
      <c r="I5" s="10">
        <v>41</v>
      </c>
      <c r="J5" s="10">
        <v>2</v>
      </c>
      <c r="K5" s="10">
        <v>4072.12</v>
      </c>
      <c r="L5" s="10">
        <v>0</v>
      </c>
      <c r="M5" s="10">
        <v>4072.12</v>
      </c>
      <c r="N5" s="6"/>
    </row>
    <row r="6" spans="1:14">
      <c r="A6" s="10">
        <v>3</v>
      </c>
      <c r="B6" s="10">
        <v>131</v>
      </c>
      <c r="C6" s="10" t="s">
        <v>366</v>
      </c>
      <c r="D6" s="11">
        <v>74.44</v>
      </c>
      <c r="E6" s="12">
        <v>10.75</v>
      </c>
      <c r="F6" s="10" t="s">
        <v>1190</v>
      </c>
      <c r="G6" s="13">
        <v>45474</v>
      </c>
      <c r="H6" s="13">
        <v>45514</v>
      </c>
      <c r="I6" s="10">
        <v>41</v>
      </c>
      <c r="J6" s="10">
        <v>2</v>
      </c>
      <c r="K6" s="10">
        <v>6985.58</v>
      </c>
      <c r="L6" s="10">
        <v>0</v>
      </c>
      <c r="M6" s="10">
        <v>6985.58</v>
      </c>
      <c r="N6" s="6"/>
    </row>
    <row r="7" spans="1:14">
      <c r="A7" s="10">
        <v>4</v>
      </c>
      <c r="B7" s="10">
        <v>202</v>
      </c>
      <c r="C7" s="10" t="s">
        <v>370</v>
      </c>
      <c r="D7" s="11">
        <v>38.64</v>
      </c>
      <c r="E7" s="12">
        <v>10.75</v>
      </c>
      <c r="F7" s="10" t="s">
        <v>1190</v>
      </c>
      <c r="G7" s="13">
        <v>45474</v>
      </c>
      <c r="H7" s="13">
        <v>45514</v>
      </c>
      <c r="I7" s="10">
        <v>41</v>
      </c>
      <c r="J7" s="10">
        <v>2</v>
      </c>
      <c r="K7" s="10">
        <v>4049.98</v>
      </c>
      <c r="L7" s="10">
        <v>0</v>
      </c>
      <c r="M7" s="10">
        <v>4049.98</v>
      </c>
      <c r="N7" s="6"/>
    </row>
    <row r="8" spans="1:14">
      <c r="A8" s="10">
        <v>5</v>
      </c>
      <c r="B8" s="10">
        <v>304</v>
      </c>
      <c r="C8" s="10" t="s">
        <v>375</v>
      </c>
      <c r="D8" s="11">
        <v>38.91</v>
      </c>
      <c r="E8" s="12">
        <v>10.75</v>
      </c>
      <c r="F8" s="10" t="s">
        <v>1191</v>
      </c>
      <c r="G8" s="13">
        <v>45474</v>
      </c>
      <c r="H8" s="13">
        <v>45599</v>
      </c>
      <c r="I8" s="10">
        <v>126</v>
      </c>
      <c r="J8" s="10">
        <v>2</v>
      </c>
      <c r="K8" s="10">
        <v>12514.32</v>
      </c>
      <c r="L8" s="10">
        <v>0</v>
      </c>
      <c r="M8" s="10">
        <v>12514.32</v>
      </c>
      <c r="N8" s="6"/>
    </row>
    <row r="9" spans="1:14">
      <c r="A9" s="10">
        <v>6</v>
      </c>
      <c r="B9" s="10">
        <v>509</v>
      </c>
      <c r="C9" s="10" t="s">
        <v>380</v>
      </c>
      <c r="D9" s="11">
        <v>45.68</v>
      </c>
      <c r="E9" s="12">
        <v>10.75</v>
      </c>
      <c r="F9" s="10" t="s">
        <v>1191</v>
      </c>
      <c r="G9" s="13">
        <v>45474</v>
      </c>
      <c r="H9" s="13">
        <v>45599</v>
      </c>
      <c r="I9" s="10">
        <v>126</v>
      </c>
      <c r="J9" s="10">
        <v>2</v>
      </c>
      <c r="K9" s="10">
        <v>14220.36</v>
      </c>
      <c r="L9" s="10">
        <v>0</v>
      </c>
      <c r="M9" s="10">
        <v>14220.36</v>
      </c>
      <c r="N9" s="6"/>
    </row>
    <row r="10" spans="1:14">
      <c r="A10" s="10">
        <v>7</v>
      </c>
      <c r="B10" s="10">
        <v>501</v>
      </c>
      <c r="C10" s="10" t="s">
        <v>385</v>
      </c>
      <c r="D10" s="11">
        <v>43.12</v>
      </c>
      <c r="E10" s="12">
        <v>10.75</v>
      </c>
      <c r="F10" s="10" t="s">
        <v>1191</v>
      </c>
      <c r="G10" s="13">
        <v>45474</v>
      </c>
      <c r="H10" s="13">
        <v>45599</v>
      </c>
      <c r="I10" s="10">
        <v>126</v>
      </c>
      <c r="J10" s="10">
        <v>2</v>
      </c>
      <c r="K10" s="10">
        <v>13575.24</v>
      </c>
      <c r="L10" s="10">
        <v>0</v>
      </c>
      <c r="M10" s="10">
        <v>13575.24</v>
      </c>
      <c r="N10" s="6"/>
    </row>
    <row r="11" spans="1:14">
      <c r="A11" s="10">
        <v>8</v>
      </c>
      <c r="B11" s="14">
        <v>13</v>
      </c>
      <c r="C11" s="10" t="s">
        <v>390</v>
      </c>
      <c r="D11" s="11">
        <v>67.7</v>
      </c>
      <c r="E11" s="11">
        <v>10.75</v>
      </c>
      <c r="F11" s="10" t="s">
        <v>1192</v>
      </c>
      <c r="G11" s="13">
        <v>45474</v>
      </c>
      <c r="H11" s="13">
        <v>45626</v>
      </c>
      <c r="I11" s="10">
        <v>153</v>
      </c>
      <c r="J11" s="10">
        <v>2</v>
      </c>
      <c r="K11" s="10">
        <v>24005.7</v>
      </c>
      <c r="L11" s="10">
        <v>0</v>
      </c>
      <c r="M11" s="10">
        <v>24005.7</v>
      </c>
      <c r="N11" s="6"/>
    </row>
    <row r="12" spans="1:14">
      <c r="A12" s="10">
        <v>9</v>
      </c>
      <c r="B12" s="10">
        <v>230</v>
      </c>
      <c r="C12" s="10" t="s">
        <v>395</v>
      </c>
      <c r="D12" s="11">
        <v>69.84</v>
      </c>
      <c r="E12" s="12">
        <v>10.75</v>
      </c>
      <c r="F12" s="10" t="s">
        <v>1193</v>
      </c>
      <c r="G12" s="13">
        <v>45474</v>
      </c>
      <c r="H12" s="13">
        <v>45657</v>
      </c>
      <c r="I12" s="10">
        <v>184</v>
      </c>
      <c r="J12" s="10">
        <v>2</v>
      </c>
      <c r="K12" s="10">
        <v>25000</v>
      </c>
      <c r="L12" s="10">
        <v>0</v>
      </c>
      <c r="M12" s="10">
        <v>25000</v>
      </c>
      <c r="N12" s="6"/>
    </row>
    <row r="13" spans="1:14">
      <c r="A13" s="10">
        <v>10</v>
      </c>
      <c r="B13" s="14">
        <v>3</v>
      </c>
      <c r="C13" s="10" t="s">
        <v>400</v>
      </c>
      <c r="D13" s="11">
        <v>28.1</v>
      </c>
      <c r="E13" s="11">
        <v>10.75</v>
      </c>
      <c r="F13" s="10" t="s">
        <v>1194</v>
      </c>
      <c r="G13" s="13">
        <v>45474</v>
      </c>
      <c r="H13" s="13">
        <v>45649</v>
      </c>
      <c r="I13" s="10">
        <v>176</v>
      </c>
      <c r="J13" s="10">
        <v>2</v>
      </c>
      <c r="K13" s="10">
        <v>13675.2</v>
      </c>
      <c r="L13" s="10">
        <v>0</v>
      </c>
      <c r="M13" s="10">
        <v>13675.2</v>
      </c>
      <c r="N13" s="6"/>
    </row>
    <row r="14" spans="1:14">
      <c r="A14" s="10">
        <v>11</v>
      </c>
      <c r="B14" s="14">
        <v>113</v>
      </c>
      <c r="C14" s="10" t="s">
        <v>406</v>
      </c>
      <c r="D14" s="11">
        <v>57.93</v>
      </c>
      <c r="E14" s="12">
        <v>10.75</v>
      </c>
      <c r="F14" s="10" t="s">
        <v>1194</v>
      </c>
      <c r="G14" s="13">
        <v>45474</v>
      </c>
      <c r="H14" s="13">
        <v>45657</v>
      </c>
      <c r="I14" s="10">
        <v>184</v>
      </c>
      <c r="J14" s="10">
        <v>2</v>
      </c>
      <c r="K14" s="10">
        <v>25000</v>
      </c>
      <c r="L14" s="10">
        <v>0</v>
      </c>
      <c r="M14" s="10">
        <v>25000</v>
      </c>
      <c r="N14" s="6"/>
    </row>
    <row r="15" spans="1:14">
      <c r="A15" s="10">
        <v>12</v>
      </c>
      <c r="B15" s="14">
        <v>406</v>
      </c>
      <c r="C15" s="10" t="s">
        <v>410</v>
      </c>
      <c r="D15" s="11">
        <v>38.91</v>
      </c>
      <c r="E15" s="12">
        <v>10.75</v>
      </c>
      <c r="F15" s="10" t="s">
        <v>1195</v>
      </c>
      <c r="G15" s="13">
        <v>45474</v>
      </c>
      <c r="H15" s="13">
        <v>45657</v>
      </c>
      <c r="I15" s="10">
        <v>184</v>
      </c>
      <c r="J15" s="10">
        <v>2</v>
      </c>
      <c r="K15" s="10">
        <v>18274.88</v>
      </c>
      <c r="L15" s="10">
        <v>0</v>
      </c>
      <c r="M15" s="10">
        <v>18274.88</v>
      </c>
      <c r="N15" s="6"/>
    </row>
    <row r="16" spans="1:14">
      <c r="A16" s="10">
        <v>13</v>
      </c>
      <c r="B16" s="14">
        <v>209</v>
      </c>
      <c r="C16" s="10" t="s">
        <v>415</v>
      </c>
      <c r="D16" s="11">
        <v>69.57</v>
      </c>
      <c r="E16" s="12">
        <v>10.75</v>
      </c>
      <c r="F16" s="10" t="s">
        <v>1195</v>
      </c>
      <c r="G16" s="13">
        <v>45474</v>
      </c>
      <c r="H16" s="13">
        <v>45657</v>
      </c>
      <c r="I16" s="10">
        <v>184</v>
      </c>
      <c r="J16" s="10">
        <v>2</v>
      </c>
      <c r="K16" s="10">
        <v>25000</v>
      </c>
      <c r="L16" s="10">
        <v>0</v>
      </c>
      <c r="M16" s="10">
        <v>25000</v>
      </c>
      <c r="N16" s="6"/>
    </row>
    <row r="17" spans="1:14">
      <c r="A17" s="10">
        <v>14</v>
      </c>
      <c r="B17" s="14">
        <v>4</v>
      </c>
      <c r="C17" s="10" t="s">
        <v>420</v>
      </c>
      <c r="D17" s="11">
        <v>56.2</v>
      </c>
      <c r="E17" s="11">
        <v>10.75</v>
      </c>
      <c r="F17" s="10" t="s">
        <v>1195</v>
      </c>
      <c r="G17" s="13">
        <v>45474</v>
      </c>
      <c r="H17" s="13">
        <v>45657</v>
      </c>
      <c r="I17" s="10">
        <v>184</v>
      </c>
      <c r="J17" s="10">
        <v>2</v>
      </c>
      <c r="K17" s="10">
        <v>24637.6</v>
      </c>
      <c r="L17" s="10">
        <v>0</v>
      </c>
      <c r="M17" s="10">
        <v>24637.6</v>
      </c>
      <c r="N17" s="6"/>
    </row>
    <row r="18" spans="1:14">
      <c r="A18" s="10">
        <v>15</v>
      </c>
      <c r="B18" s="10">
        <v>307</v>
      </c>
      <c r="C18" s="10" t="s">
        <v>425</v>
      </c>
      <c r="D18" s="11">
        <v>38.91</v>
      </c>
      <c r="E18" s="12">
        <v>10.75</v>
      </c>
      <c r="F18" s="10" t="s">
        <v>1196</v>
      </c>
      <c r="G18" s="13">
        <v>45474</v>
      </c>
      <c r="H18" s="13">
        <v>45657</v>
      </c>
      <c r="I18" s="10">
        <v>184</v>
      </c>
      <c r="J18" s="10">
        <v>2</v>
      </c>
      <c r="K18" s="10">
        <v>18274.88</v>
      </c>
      <c r="L18" s="10">
        <v>0</v>
      </c>
      <c r="M18" s="10">
        <v>18274.88</v>
      </c>
      <c r="N18" s="6"/>
    </row>
    <row r="19" spans="1:14">
      <c r="A19" s="10">
        <v>16</v>
      </c>
      <c r="B19" s="14">
        <v>12</v>
      </c>
      <c r="C19" s="10" t="s">
        <v>429</v>
      </c>
      <c r="D19" s="11">
        <v>52.85</v>
      </c>
      <c r="E19" s="11">
        <v>10.75</v>
      </c>
      <c r="F19" s="10" t="s">
        <v>1197</v>
      </c>
      <c r="G19" s="13">
        <v>45474</v>
      </c>
      <c r="H19" s="13">
        <v>45657</v>
      </c>
      <c r="I19" s="10">
        <v>184</v>
      </c>
      <c r="J19" s="10">
        <v>2</v>
      </c>
      <c r="K19" s="10">
        <v>23404.8</v>
      </c>
      <c r="L19" s="10">
        <v>0</v>
      </c>
      <c r="M19" s="10">
        <v>23404.8</v>
      </c>
      <c r="N19" s="6"/>
    </row>
    <row r="20" spans="1:14">
      <c r="A20" s="10">
        <v>17</v>
      </c>
      <c r="B20" s="10">
        <v>407</v>
      </c>
      <c r="C20" s="10" t="s">
        <v>434</v>
      </c>
      <c r="D20" s="11">
        <v>38.91</v>
      </c>
      <c r="E20" s="12">
        <v>10.75</v>
      </c>
      <c r="F20" s="10" t="s">
        <v>1198</v>
      </c>
      <c r="G20" s="13">
        <v>45474</v>
      </c>
      <c r="H20" s="13">
        <v>45657</v>
      </c>
      <c r="I20" s="10">
        <v>184</v>
      </c>
      <c r="J20" s="10">
        <v>2</v>
      </c>
      <c r="K20" s="10">
        <v>18274.88</v>
      </c>
      <c r="L20" s="10">
        <v>0</v>
      </c>
      <c r="M20" s="10">
        <v>18274.88</v>
      </c>
      <c r="N20" s="6"/>
    </row>
    <row r="21" spans="1:14">
      <c r="A21" s="10">
        <v>18</v>
      </c>
      <c r="B21" s="14">
        <v>11</v>
      </c>
      <c r="C21" s="10" t="s">
        <v>439</v>
      </c>
      <c r="D21" s="12">
        <v>36.53</v>
      </c>
      <c r="E21" s="12">
        <v>10.75</v>
      </c>
      <c r="F21" s="15">
        <v>44974</v>
      </c>
      <c r="G21" s="13">
        <v>45474</v>
      </c>
      <c r="H21" s="13">
        <v>45657</v>
      </c>
      <c r="I21" s="10">
        <v>184</v>
      </c>
      <c r="J21" s="10">
        <v>2</v>
      </c>
      <c r="K21" s="10">
        <v>17399.04</v>
      </c>
      <c r="L21" s="10">
        <v>0</v>
      </c>
      <c r="M21" s="10">
        <v>17399.04</v>
      </c>
      <c r="N21" s="6"/>
    </row>
    <row r="22" spans="1:14">
      <c r="A22" s="10">
        <v>19</v>
      </c>
      <c r="B22" s="10">
        <v>506</v>
      </c>
      <c r="C22" s="10" t="s">
        <v>444</v>
      </c>
      <c r="D22" s="11">
        <v>38.91</v>
      </c>
      <c r="E22" s="12">
        <v>10.75</v>
      </c>
      <c r="F22" s="15">
        <v>45037</v>
      </c>
      <c r="G22" s="13">
        <v>45474</v>
      </c>
      <c r="H22" s="13">
        <v>45554</v>
      </c>
      <c r="I22" s="10">
        <v>81</v>
      </c>
      <c r="J22" s="10">
        <v>2</v>
      </c>
      <c r="K22" s="10">
        <v>8044.92</v>
      </c>
      <c r="L22" s="10">
        <v>0</v>
      </c>
      <c r="M22" s="10">
        <v>8044.92</v>
      </c>
      <c r="N22" s="6"/>
    </row>
    <row r="23" spans="1:14">
      <c r="A23" s="10">
        <v>20</v>
      </c>
      <c r="B23" s="10">
        <v>402</v>
      </c>
      <c r="C23" s="10" t="s">
        <v>449</v>
      </c>
      <c r="D23" s="11">
        <v>38.91</v>
      </c>
      <c r="E23" s="12">
        <v>10.75</v>
      </c>
      <c r="F23" s="15">
        <v>45037</v>
      </c>
      <c r="G23" s="13">
        <v>45474</v>
      </c>
      <c r="H23" s="13">
        <v>45657</v>
      </c>
      <c r="I23" s="10">
        <v>184</v>
      </c>
      <c r="J23" s="10">
        <v>2</v>
      </c>
      <c r="K23" s="10">
        <v>18274.88</v>
      </c>
      <c r="L23" s="10">
        <v>0</v>
      </c>
      <c r="M23" s="10">
        <v>18274.88</v>
      </c>
      <c r="N23" s="6"/>
    </row>
    <row r="24" spans="1:14">
      <c r="A24" s="10">
        <v>21</v>
      </c>
      <c r="B24" s="10">
        <v>111</v>
      </c>
      <c r="C24" s="10" t="s">
        <v>454</v>
      </c>
      <c r="D24" s="12">
        <v>56.72</v>
      </c>
      <c r="E24" s="12">
        <v>10.75</v>
      </c>
      <c r="F24" s="15">
        <v>45037</v>
      </c>
      <c r="G24" s="13">
        <v>45474</v>
      </c>
      <c r="H24" s="13">
        <v>45657</v>
      </c>
      <c r="I24" s="10">
        <v>184</v>
      </c>
      <c r="J24" s="10">
        <v>2</v>
      </c>
      <c r="K24" s="10">
        <v>24828.96</v>
      </c>
      <c r="L24" s="10">
        <v>0</v>
      </c>
      <c r="M24" s="10">
        <v>24828.96</v>
      </c>
      <c r="N24" s="6"/>
    </row>
    <row r="25" spans="1:14">
      <c r="A25" s="10">
        <v>22</v>
      </c>
      <c r="B25" s="10">
        <v>136</v>
      </c>
      <c r="C25" s="10" t="s">
        <v>458</v>
      </c>
      <c r="D25" s="11">
        <v>52.04</v>
      </c>
      <c r="E25" s="12">
        <v>10.75</v>
      </c>
      <c r="F25" s="15">
        <v>45044</v>
      </c>
      <c r="G25" s="13">
        <v>45474</v>
      </c>
      <c r="H25" s="13">
        <v>45657</v>
      </c>
      <c r="I25" s="10">
        <v>184</v>
      </c>
      <c r="J25" s="10">
        <v>2</v>
      </c>
      <c r="K25" s="10">
        <v>23106.72</v>
      </c>
      <c r="L25" s="10">
        <v>0</v>
      </c>
      <c r="M25" s="10">
        <v>23106.72</v>
      </c>
      <c r="N25" s="18"/>
    </row>
    <row r="26" spans="1:14">
      <c r="A26" s="10">
        <v>23</v>
      </c>
      <c r="B26" s="10">
        <v>512</v>
      </c>
      <c r="C26" s="10" t="s">
        <v>463</v>
      </c>
      <c r="D26" s="11">
        <v>38.91</v>
      </c>
      <c r="E26" s="12">
        <v>10.75</v>
      </c>
      <c r="F26" s="15">
        <v>45058</v>
      </c>
      <c r="G26" s="13">
        <v>45474</v>
      </c>
      <c r="H26" s="13">
        <v>45657</v>
      </c>
      <c r="I26" s="10">
        <v>184</v>
      </c>
      <c r="J26" s="10">
        <v>2</v>
      </c>
      <c r="K26" s="10">
        <v>18274.88</v>
      </c>
      <c r="L26" s="10">
        <v>0</v>
      </c>
      <c r="M26" s="10">
        <v>18274.88</v>
      </c>
      <c r="N26" s="6"/>
    </row>
    <row r="27" spans="1:14">
      <c r="A27" s="10">
        <v>24</v>
      </c>
      <c r="B27" s="10">
        <v>514</v>
      </c>
      <c r="C27" s="10" t="s">
        <v>468</v>
      </c>
      <c r="D27" s="11">
        <v>29.19</v>
      </c>
      <c r="E27" s="12">
        <v>10.75</v>
      </c>
      <c r="F27" s="15">
        <v>45058</v>
      </c>
      <c r="G27" s="13">
        <v>45474</v>
      </c>
      <c r="H27" s="13">
        <v>45657</v>
      </c>
      <c r="I27" s="10">
        <v>184</v>
      </c>
      <c r="J27" s="10">
        <v>2</v>
      </c>
      <c r="K27" s="10">
        <v>14697.92</v>
      </c>
      <c r="L27" s="10">
        <v>0</v>
      </c>
      <c r="M27" s="10">
        <v>14697.92</v>
      </c>
      <c r="N27" s="6"/>
    </row>
    <row r="28" spans="1:14">
      <c r="A28" s="10">
        <v>25</v>
      </c>
      <c r="B28" s="10">
        <v>315</v>
      </c>
      <c r="C28" s="10" t="s">
        <v>473</v>
      </c>
      <c r="D28" s="11">
        <v>38.91</v>
      </c>
      <c r="E28" s="12">
        <v>10.75</v>
      </c>
      <c r="F28" s="15">
        <v>45058</v>
      </c>
      <c r="G28" s="13">
        <v>45474</v>
      </c>
      <c r="H28" s="13">
        <v>45657</v>
      </c>
      <c r="I28" s="10">
        <v>184</v>
      </c>
      <c r="J28" s="10">
        <v>2</v>
      </c>
      <c r="K28" s="10">
        <v>18274.88</v>
      </c>
      <c r="L28" s="10">
        <v>0</v>
      </c>
      <c r="M28" s="10">
        <v>18274.88</v>
      </c>
      <c r="N28" s="6"/>
    </row>
    <row r="29" spans="1:14">
      <c r="A29" s="10">
        <v>26</v>
      </c>
      <c r="B29" s="10">
        <v>132</v>
      </c>
      <c r="C29" s="10" t="s">
        <v>477</v>
      </c>
      <c r="D29" s="11">
        <v>67.39</v>
      </c>
      <c r="E29" s="12">
        <v>10.75</v>
      </c>
      <c r="F29" s="15">
        <v>45058</v>
      </c>
      <c r="G29" s="13">
        <v>45474</v>
      </c>
      <c r="H29" s="13">
        <v>45657</v>
      </c>
      <c r="I29" s="10">
        <v>184</v>
      </c>
      <c r="J29" s="10">
        <v>2</v>
      </c>
      <c r="K29" s="10">
        <v>25000</v>
      </c>
      <c r="L29" s="10">
        <v>0</v>
      </c>
      <c r="M29" s="10">
        <v>25000</v>
      </c>
      <c r="N29" s="6"/>
    </row>
    <row r="30" spans="1:14">
      <c r="A30" s="10">
        <v>27</v>
      </c>
      <c r="B30" s="10">
        <v>212</v>
      </c>
      <c r="C30" s="10" t="s">
        <v>482</v>
      </c>
      <c r="D30" s="11">
        <v>64.92</v>
      </c>
      <c r="E30" s="12">
        <v>10.75</v>
      </c>
      <c r="F30" s="15">
        <v>45058</v>
      </c>
      <c r="G30" s="13">
        <v>45474</v>
      </c>
      <c r="H30" s="13">
        <v>45657</v>
      </c>
      <c r="I30" s="10">
        <v>184</v>
      </c>
      <c r="J30" s="10">
        <v>2</v>
      </c>
      <c r="K30" s="10">
        <v>25000</v>
      </c>
      <c r="L30" s="10">
        <v>0</v>
      </c>
      <c r="M30" s="10">
        <v>25000</v>
      </c>
      <c r="N30" s="6"/>
    </row>
    <row r="31" spans="1:14">
      <c r="A31" s="10">
        <v>28</v>
      </c>
      <c r="B31" s="10">
        <v>401</v>
      </c>
      <c r="C31" s="10" t="s">
        <v>486</v>
      </c>
      <c r="D31" s="11">
        <v>43.12</v>
      </c>
      <c r="E31" s="12">
        <v>10.75</v>
      </c>
      <c r="F31" s="15">
        <v>45078</v>
      </c>
      <c r="G31" s="13">
        <v>45474</v>
      </c>
      <c r="H31" s="13">
        <v>45657</v>
      </c>
      <c r="I31" s="10">
        <v>184</v>
      </c>
      <c r="J31" s="10">
        <v>2</v>
      </c>
      <c r="K31" s="10">
        <v>19824.16</v>
      </c>
      <c r="L31" s="10">
        <v>0</v>
      </c>
      <c r="M31" s="10">
        <v>19824.16</v>
      </c>
      <c r="N31" s="6"/>
    </row>
    <row r="32" spans="1:14">
      <c r="A32" s="10">
        <v>29</v>
      </c>
      <c r="B32" s="10">
        <v>412</v>
      </c>
      <c r="C32" s="10" t="s">
        <v>491</v>
      </c>
      <c r="D32" s="11">
        <v>38.91</v>
      </c>
      <c r="E32" s="12">
        <v>10.75</v>
      </c>
      <c r="F32" s="15">
        <v>45078</v>
      </c>
      <c r="G32" s="13">
        <v>45474</v>
      </c>
      <c r="H32" s="13">
        <v>45657</v>
      </c>
      <c r="I32" s="10">
        <v>184</v>
      </c>
      <c r="J32" s="10">
        <v>2</v>
      </c>
      <c r="K32" s="10">
        <v>18274.88</v>
      </c>
      <c r="L32" s="10">
        <v>0</v>
      </c>
      <c r="M32" s="10">
        <v>18274.88</v>
      </c>
      <c r="N32" s="6"/>
    </row>
    <row r="33" spans="1:14">
      <c r="A33" s="10">
        <v>30</v>
      </c>
      <c r="B33" s="10">
        <v>107</v>
      </c>
      <c r="C33" s="10" t="s">
        <v>496</v>
      </c>
      <c r="D33" s="12">
        <v>59.77</v>
      </c>
      <c r="E33" s="12">
        <v>10.75</v>
      </c>
      <c r="F33" s="15">
        <v>45086</v>
      </c>
      <c r="G33" s="13">
        <v>45474</v>
      </c>
      <c r="H33" s="13">
        <v>45657</v>
      </c>
      <c r="I33" s="10">
        <v>184</v>
      </c>
      <c r="J33" s="10">
        <v>2</v>
      </c>
      <c r="K33" s="10">
        <v>25000</v>
      </c>
      <c r="L33" s="10">
        <v>0</v>
      </c>
      <c r="M33" s="10">
        <v>25000</v>
      </c>
      <c r="N33" s="6"/>
    </row>
    <row r="34" spans="1:14">
      <c r="A34" s="10">
        <v>31</v>
      </c>
      <c r="B34" s="10">
        <v>134</v>
      </c>
      <c r="C34" s="10" t="s">
        <v>501</v>
      </c>
      <c r="D34" s="10">
        <v>55.32</v>
      </c>
      <c r="E34" s="12">
        <v>10.75</v>
      </c>
      <c r="F34" s="15">
        <v>45114</v>
      </c>
      <c r="G34" s="13">
        <v>45474</v>
      </c>
      <c r="H34" s="13">
        <v>45657</v>
      </c>
      <c r="I34" s="10">
        <v>184</v>
      </c>
      <c r="J34" s="10">
        <v>2</v>
      </c>
      <c r="K34" s="10">
        <v>24313.76</v>
      </c>
      <c r="L34" s="10">
        <v>0</v>
      </c>
      <c r="M34" s="10">
        <v>24313.76</v>
      </c>
      <c r="N34" s="6"/>
    </row>
    <row r="35" spans="1:14">
      <c r="A35" s="10">
        <v>32</v>
      </c>
      <c r="B35" s="10">
        <v>404</v>
      </c>
      <c r="C35" s="10" t="s">
        <v>507</v>
      </c>
      <c r="D35" s="10">
        <v>38.91</v>
      </c>
      <c r="E35" s="12">
        <v>10.75</v>
      </c>
      <c r="F35" s="15">
        <v>45114</v>
      </c>
      <c r="G35" s="13">
        <v>45474</v>
      </c>
      <c r="H35" s="13">
        <v>45657</v>
      </c>
      <c r="I35" s="10">
        <v>184</v>
      </c>
      <c r="J35" s="10">
        <v>2</v>
      </c>
      <c r="K35" s="10">
        <v>18274.88</v>
      </c>
      <c r="L35" s="10">
        <v>0</v>
      </c>
      <c r="M35" s="10">
        <v>18274.88</v>
      </c>
      <c r="N35" s="6"/>
    </row>
    <row r="36" spans="1:14">
      <c r="A36" s="10">
        <v>33</v>
      </c>
      <c r="B36" s="10">
        <v>519</v>
      </c>
      <c r="C36" s="10" t="s">
        <v>512</v>
      </c>
      <c r="D36" s="10">
        <v>38.91</v>
      </c>
      <c r="E36" s="12">
        <v>10.75</v>
      </c>
      <c r="F36" s="15">
        <v>45124</v>
      </c>
      <c r="G36" s="13">
        <v>45474</v>
      </c>
      <c r="H36" s="13">
        <v>45657</v>
      </c>
      <c r="I36" s="10">
        <v>184</v>
      </c>
      <c r="J36" s="10">
        <v>2</v>
      </c>
      <c r="K36" s="10">
        <v>18274.88</v>
      </c>
      <c r="L36" s="10">
        <v>0</v>
      </c>
      <c r="M36" s="10">
        <v>18274.88</v>
      </c>
      <c r="N36" s="6"/>
    </row>
    <row r="37" spans="1:14">
      <c r="A37" s="10">
        <v>34</v>
      </c>
      <c r="B37" s="14">
        <v>6</v>
      </c>
      <c r="C37" s="10" t="s">
        <v>517</v>
      </c>
      <c r="D37" s="11">
        <v>43.08</v>
      </c>
      <c r="E37" s="12">
        <v>10.75</v>
      </c>
      <c r="F37" s="15">
        <v>45126</v>
      </c>
      <c r="G37" s="13">
        <v>45474</v>
      </c>
      <c r="H37" s="13">
        <v>45657</v>
      </c>
      <c r="I37" s="10">
        <v>184</v>
      </c>
      <c r="J37" s="10">
        <v>2</v>
      </c>
      <c r="K37" s="10">
        <v>19809.44</v>
      </c>
      <c r="L37" s="10">
        <v>0</v>
      </c>
      <c r="M37" s="10">
        <v>19809.44</v>
      </c>
      <c r="N37" s="6"/>
    </row>
    <row r="38" spans="1:14">
      <c r="A38" s="10">
        <v>35</v>
      </c>
      <c r="B38" s="10">
        <v>403</v>
      </c>
      <c r="C38" s="10" t="s">
        <v>522</v>
      </c>
      <c r="D38" s="11">
        <v>34.7</v>
      </c>
      <c r="E38" s="12">
        <v>10.75</v>
      </c>
      <c r="F38" s="15">
        <v>45155</v>
      </c>
      <c r="G38" s="13">
        <v>45474</v>
      </c>
      <c r="H38" s="13">
        <v>45657</v>
      </c>
      <c r="I38" s="10">
        <v>184</v>
      </c>
      <c r="J38" s="10">
        <v>2</v>
      </c>
      <c r="K38" s="10">
        <v>16725.6</v>
      </c>
      <c r="L38" s="10">
        <v>0</v>
      </c>
      <c r="M38" s="10">
        <v>16725.6</v>
      </c>
      <c r="N38" s="6"/>
    </row>
    <row r="39" spans="1:14">
      <c r="A39" s="10">
        <v>36</v>
      </c>
      <c r="B39" s="10">
        <v>515</v>
      </c>
      <c r="C39" s="10" t="s">
        <v>527</v>
      </c>
      <c r="D39" s="11">
        <v>38.91</v>
      </c>
      <c r="E39" s="12">
        <v>10.75</v>
      </c>
      <c r="F39" s="15">
        <v>45155</v>
      </c>
      <c r="G39" s="13">
        <v>45474</v>
      </c>
      <c r="H39" s="13">
        <v>45657</v>
      </c>
      <c r="I39" s="10">
        <v>184</v>
      </c>
      <c r="J39" s="10">
        <v>2</v>
      </c>
      <c r="K39" s="10">
        <v>18274.88</v>
      </c>
      <c r="L39" s="10">
        <v>0</v>
      </c>
      <c r="M39" s="10">
        <v>18274.88</v>
      </c>
      <c r="N39" s="6"/>
    </row>
    <row r="40" spans="1:14">
      <c r="A40" s="10">
        <v>37</v>
      </c>
      <c r="B40" s="10">
        <v>310</v>
      </c>
      <c r="C40" s="10" t="s">
        <v>532</v>
      </c>
      <c r="D40" s="11">
        <v>38.91</v>
      </c>
      <c r="E40" s="12">
        <v>10.75</v>
      </c>
      <c r="F40" s="15">
        <v>45176</v>
      </c>
      <c r="G40" s="13">
        <v>45474</v>
      </c>
      <c r="H40" s="13">
        <v>45657</v>
      </c>
      <c r="I40" s="10">
        <v>184</v>
      </c>
      <c r="J40" s="10">
        <v>2</v>
      </c>
      <c r="K40" s="10">
        <v>18274.88</v>
      </c>
      <c r="L40" s="10">
        <v>0</v>
      </c>
      <c r="M40" s="10">
        <v>18274.88</v>
      </c>
      <c r="N40" s="6"/>
    </row>
    <row r="41" spans="1:14">
      <c r="A41" s="10">
        <v>38</v>
      </c>
      <c r="B41" s="10">
        <v>222</v>
      </c>
      <c r="C41" s="10" t="s">
        <v>537</v>
      </c>
      <c r="D41" s="11">
        <v>55.32</v>
      </c>
      <c r="E41" s="12">
        <v>10.75</v>
      </c>
      <c r="F41" s="15">
        <v>45195</v>
      </c>
      <c r="G41" s="13">
        <v>45474</v>
      </c>
      <c r="H41" s="13">
        <v>45657</v>
      </c>
      <c r="I41" s="10">
        <v>184</v>
      </c>
      <c r="J41" s="10">
        <v>2</v>
      </c>
      <c r="K41" s="10">
        <v>24313.76</v>
      </c>
      <c r="L41" s="10">
        <v>0</v>
      </c>
      <c r="M41" s="10">
        <v>24313.76</v>
      </c>
      <c r="N41" s="6"/>
    </row>
    <row r="42" spans="1:14">
      <c r="A42" s="10">
        <v>39</v>
      </c>
      <c r="B42" s="10">
        <v>411</v>
      </c>
      <c r="C42" s="10" t="s">
        <v>542</v>
      </c>
      <c r="D42" s="11">
        <v>38.91</v>
      </c>
      <c r="E42" s="12">
        <v>10.75</v>
      </c>
      <c r="F42" s="15">
        <v>45196</v>
      </c>
      <c r="G42" s="13">
        <v>45474</v>
      </c>
      <c r="H42" s="13">
        <v>45657</v>
      </c>
      <c r="I42" s="10">
        <v>184</v>
      </c>
      <c r="J42" s="10">
        <v>2</v>
      </c>
      <c r="K42" s="10">
        <v>18274.88</v>
      </c>
      <c r="L42" s="10">
        <v>0</v>
      </c>
      <c r="M42" s="10">
        <v>18274.88</v>
      </c>
      <c r="N42" s="6"/>
    </row>
    <row r="43" spans="1:14">
      <c r="A43" s="10">
        <v>40</v>
      </c>
      <c r="B43" s="10">
        <v>309</v>
      </c>
      <c r="C43" s="10" t="s">
        <v>547</v>
      </c>
      <c r="D43" s="11">
        <v>38.91</v>
      </c>
      <c r="E43" s="12">
        <v>10.75</v>
      </c>
      <c r="F43" s="15">
        <v>45219</v>
      </c>
      <c r="G43" s="13">
        <v>45474</v>
      </c>
      <c r="H43" s="13">
        <v>45657</v>
      </c>
      <c r="I43" s="10">
        <v>184</v>
      </c>
      <c r="J43" s="10">
        <v>2</v>
      </c>
      <c r="K43" s="10">
        <v>18274.88</v>
      </c>
      <c r="L43" s="10">
        <v>0</v>
      </c>
      <c r="M43" s="10">
        <v>18274.88</v>
      </c>
      <c r="N43" s="6"/>
    </row>
    <row r="44" spans="1:14">
      <c r="A44" s="10">
        <v>41</v>
      </c>
      <c r="B44" s="10">
        <v>216</v>
      </c>
      <c r="C44" s="10" t="s">
        <v>552</v>
      </c>
      <c r="D44" s="11">
        <v>28.12</v>
      </c>
      <c r="E44" s="12">
        <v>10.75</v>
      </c>
      <c r="F44" s="15">
        <v>45243</v>
      </c>
      <c r="G44" s="13">
        <v>45474</v>
      </c>
      <c r="H44" s="13">
        <v>45618</v>
      </c>
      <c r="I44" s="10">
        <v>145</v>
      </c>
      <c r="J44" s="10">
        <v>2</v>
      </c>
      <c r="K44" s="10">
        <v>11272.3</v>
      </c>
      <c r="L44" s="10">
        <v>0</v>
      </c>
      <c r="M44" s="10">
        <v>11272.3</v>
      </c>
      <c r="N44" s="6"/>
    </row>
    <row r="45" spans="1:14">
      <c r="A45" s="10">
        <v>42</v>
      </c>
      <c r="B45" s="10">
        <v>414</v>
      </c>
      <c r="C45" s="10" t="s">
        <v>557</v>
      </c>
      <c r="D45" s="11">
        <v>29.19</v>
      </c>
      <c r="E45" s="12">
        <v>10.75</v>
      </c>
      <c r="F45" s="15">
        <v>45257</v>
      </c>
      <c r="G45" s="13">
        <v>45474</v>
      </c>
      <c r="H45" s="13">
        <v>45657</v>
      </c>
      <c r="I45" s="10">
        <v>184</v>
      </c>
      <c r="J45" s="10">
        <v>2</v>
      </c>
      <c r="K45" s="10">
        <v>14697.92</v>
      </c>
      <c r="L45" s="10">
        <v>0</v>
      </c>
      <c r="M45" s="10">
        <v>14697.92</v>
      </c>
      <c r="N45" s="6"/>
    </row>
    <row r="46" spans="1:14">
      <c r="A46" s="10">
        <v>43</v>
      </c>
      <c r="B46" s="10">
        <v>312</v>
      </c>
      <c r="C46" s="10" t="s">
        <v>563</v>
      </c>
      <c r="D46" s="11">
        <v>38.91</v>
      </c>
      <c r="E46" s="12">
        <v>10.75</v>
      </c>
      <c r="F46" s="15">
        <v>45260</v>
      </c>
      <c r="G46" s="13">
        <v>45474</v>
      </c>
      <c r="H46" s="13">
        <v>45657</v>
      </c>
      <c r="I46" s="10">
        <v>184</v>
      </c>
      <c r="J46" s="10">
        <v>2</v>
      </c>
      <c r="K46" s="10">
        <v>18274.88</v>
      </c>
      <c r="L46" s="10">
        <v>0</v>
      </c>
      <c r="M46" s="10">
        <v>18274.88</v>
      </c>
      <c r="N46" s="6"/>
    </row>
    <row r="47" spans="1:14">
      <c r="A47" s="10">
        <v>44</v>
      </c>
      <c r="B47" s="16">
        <v>305</v>
      </c>
      <c r="C47" s="10" t="s">
        <v>567</v>
      </c>
      <c r="D47" s="11">
        <v>38.91</v>
      </c>
      <c r="E47" s="12">
        <v>10.75</v>
      </c>
      <c r="F47" s="15">
        <v>45261</v>
      </c>
      <c r="G47" s="13">
        <v>45474</v>
      </c>
      <c r="H47" s="13">
        <v>45657</v>
      </c>
      <c r="I47" s="10">
        <v>184</v>
      </c>
      <c r="J47" s="10">
        <v>2</v>
      </c>
      <c r="K47" s="10">
        <v>18274.88</v>
      </c>
      <c r="L47" s="10">
        <v>0</v>
      </c>
      <c r="M47" s="10">
        <v>18274.88</v>
      </c>
      <c r="N47" s="6"/>
    </row>
    <row r="48" spans="1:14">
      <c r="A48" s="10">
        <v>45</v>
      </c>
      <c r="B48" s="10">
        <v>303</v>
      </c>
      <c r="C48" s="10" t="s">
        <v>572</v>
      </c>
      <c r="D48" s="11">
        <v>34.7</v>
      </c>
      <c r="E48" s="12">
        <v>10.75</v>
      </c>
      <c r="F48" s="15">
        <v>45268</v>
      </c>
      <c r="G48" s="13">
        <v>45474</v>
      </c>
      <c r="H48" s="13">
        <v>45657</v>
      </c>
      <c r="I48" s="10">
        <v>184</v>
      </c>
      <c r="J48" s="10">
        <v>2</v>
      </c>
      <c r="K48" s="10">
        <v>16725.6</v>
      </c>
      <c r="L48" s="10">
        <v>0</v>
      </c>
      <c r="M48" s="10">
        <v>16725.6</v>
      </c>
      <c r="N48" s="6"/>
    </row>
    <row r="49" spans="1:14">
      <c r="A49" s="10">
        <v>46</v>
      </c>
      <c r="B49" s="10">
        <v>409</v>
      </c>
      <c r="C49" s="10" t="s">
        <v>577</v>
      </c>
      <c r="D49" s="11">
        <v>38.91</v>
      </c>
      <c r="E49" s="12">
        <v>10.75</v>
      </c>
      <c r="F49" s="15">
        <v>45268</v>
      </c>
      <c r="G49" s="13">
        <v>45474</v>
      </c>
      <c r="H49" s="13">
        <v>45657</v>
      </c>
      <c r="I49" s="10">
        <v>184</v>
      </c>
      <c r="J49" s="10">
        <v>2</v>
      </c>
      <c r="K49" s="10">
        <v>18274.88</v>
      </c>
      <c r="L49" s="10">
        <v>0</v>
      </c>
      <c r="M49" s="10">
        <v>18274.88</v>
      </c>
      <c r="N49" s="6"/>
    </row>
    <row r="50" spans="1:14">
      <c r="A50" s="10">
        <v>47</v>
      </c>
      <c r="B50" s="10">
        <v>511</v>
      </c>
      <c r="C50" s="10" t="s">
        <v>581</v>
      </c>
      <c r="D50" s="11">
        <v>45.68</v>
      </c>
      <c r="E50" s="12">
        <v>10.75</v>
      </c>
      <c r="F50" s="15">
        <v>45269</v>
      </c>
      <c r="G50" s="13">
        <v>45474</v>
      </c>
      <c r="H50" s="13">
        <v>45657</v>
      </c>
      <c r="I50" s="10">
        <v>184</v>
      </c>
      <c r="J50" s="10">
        <v>2</v>
      </c>
      <c r="K50" s="10">
        <v>20766.24</v>
      </c>
      <c r="L50" s="10">
        <v>0</v>
      </c>
      <c r="M50" s="10">
        <v>20766.24</v>
      </c>
      <c r="N50" s="6"/>
    </row>
    <row r="51" spans="1:14">
      <c r="A51" s="10">
        <v>48</v>
      </c>
      <c r="B51" s="10">
        <v>104</v>
      </c>
      <c r="C51" s="10" t="s">
        <v>586</v>
      </c>
      <c r="D51" s="12">
        <v>32.06</v>
      </c>
      <c r="E51" s="12">
        <v>10.75</v>
      </c>
      <c r="F51" s="15">
        <v>45275</v>
      </c>
      <c r="G51" s="13">
        <v>45474</v>
      </c>
      <c r="H51" s="13">
        <v>45657</v>
      </c>
      <c r="I51" s="10">
        <v>184</v>
      </c>
      <c r="J51" s="10">
        <v>2</v>
      </c>
      <c r="K51" s="10">
        <v>15754.08</v>
      </c>
      <c r="L51" s="10">
        <v>0</v>
      </c>
      <c r="M51" s="10">
        <v>15754.08</v>
      </c>
      <c r="N51" s="6"/>
    </row>
    <row r="52" spans="1:14">
      <c r="A52" s="10">
        <v>49</v>
      </c>
      <c r="B52" s="10">
        <v>119</v>
      </c>
      <c r="C52" s="10" t="s">
        <v>591</v>
      </c>
      <c r="D52" s="11">
        <v>55.32</v>
      </c>
      <c r="E52" s="12">
        <v>10.75</v>
      </c>
      <c r="F52" s="15">
        <v>45275</v>
      </c>
      <c r="G52" s="13">
        <v>45474</v>
      </c>
      <c r="H52" s="13">
        <v>45657</v>
      </c>
      <c r="I52" s="10">
        <v>184</v>
      </c>
      <c r="J52" s="10">
        <v>2</v>
      </c>
      <c r="K52" s="10">
        <v>24313.76</v>
      </c>
      <c r="L52" s="10">
        <v>0</v>
      </c>
      <c r="M52" s="10">
        <v>24313.76</v>
      </c>
      <c r="N52" s="6"/>
    </row>
    <row r="53" spans="1:14">
      <c r="A53" s="10">
        <v>50</v>
      </c>
      <c r="B53" s="10">
        <v>415</v>
      </c>
      <c r="C53" s="10" t="s">
        <v>596</v>
      </c>
      <c r="D53" s="11">
        <v>38.91</v>
      </c>
      <c r="E53" s="12">
        <v>10.75</v>
      </c>
      <c r="F53" s="15">
        <v>45275</v>
      </c>
      <c r="G53" s="13">
        <v>45474</v>
      </c>
      <c r="H53" s="13">
        <v>45657</v>
      </c>
      <c r="I53" s="10">
        <v>184</v>
      </c>
      <c r="J53" s="10">
        <v>2</v>
      </c>
      <c r="K53" s="10">
        <v>18274.88</v>
      </c>
      <c r="L53" s="10">
        <v>0</v>
      </c>
      <c r="M53" s="10">
        <v>18274.88</v>
      </c>
      <c r="N53" s="6"/>
    </row>
    <row r="54" spans="1:14">
      <c r="A54" s="10">
        <v>51</v>
      </c>
      <c r="B54" s="16">
        <v>306</v>
      </c>
      <c r="C54" s="10" t="s">
        <v>600</v>
      </c>
      <c r="D54" s="11">
        <v>38.91</v>
      </c>
      <c r="E54" s="12">
        <v>10.75</v>
      </c>
      <c r="F54" s="15">
        <v>45282</v>
      </c>
      <c r="G54" s="13">
        <v>45474</v>
      </c>
      <c r="H54" s="13">
        <v>45657</v>
      </c>
      <c r="I54" s="10">
        <v>184</v>
      </c>
      <c r="J54" s="10">
        <v>2</v>
      </c>
      <c r="K54" s="10">
        <v>18274.88</v>
      </c>
      <c r="L54" s="10">
        <v>0</v>
      </c>
      <c r="M54" s="10">
        <v>18274.88</v>
      </c>
      <c r="N54" s="6"/>
    </row>
    <row r="55" spans="1:14">
      <c r="A55" s="10">
        <v>52</v>
      </c>
      <c r="B55" s="16">
        <v>302</v>
      </c>
      <c r="C55" s="10" t="s">
        <v>605</v>
      </c>
      <c r="D55" s="11">
        <v>38.91</v>
      </c>
      <c r="E55" s="12">
        <v>10.75</v>
      </c>
      <c r="F55" s="15">
        <v>45282</v>
      </c>
      <c r="G55" s="13">
        <v>45474</v>
      </c>
      <c r="H55" s="13">
        <v>45657</v>
      </c>
      <c r="I55" s="10">
        <v>184</v>
      </c>
      <c r="J55" s="10">
        <v>2</v>
      </c>
      <c r="K55" s="10">
        <v>18274.88</v>
      </c>
      <c r="L55" s="10">
        <v>0</v>
      </c>
      <c r="M55" s="10">
        <v>18274.88</v>
      </c>
      <c r="N55" s="6"/>
    </row>
    <row r="56" spans="1:14">
      <c r="A56" s="10">
        <v>53</v>
      </c>
      <c r="B56" s="16">
        <v>103</v>
      </c>
      <c r="C56" s="10" t="s">
        <v>610</v>
      </c>
      <c r="D56" s="12">
        <v>60.58</v>
      </c>
      <c r="E56" s="12">
        <v>10.75</v>
      </c>
      <c r="F56" s="15">
        <v>45282</v>
      </c>
      <c r="G56" s="13">
        <v>45474</v>
      </c>
      <c r="H56" s="13">
        <v>45657</v>
      </c>
      <c r="I56" s="10">
        <v>184</v>
      </c>
      <c r="J56" s="10">
        <v>2</v>
      </c>
      <c r="K56" s="10">
        <v>25000</v>
      </c>
      <c r="L56" s="10">
        <v>0</v>
      </c>
      <c r="M56" s="10">
        <v>25000</v>
      </c>
      <c r="N56" s="6"/>
    </row>
    <row r="57" spans="1:14">
      <c r="A57" s="10">
        <v>54</v>
      </c>
      <c r="B57" s="16">
        <v>135</v>
      </c>
      <c r="C57" s="10" t="s">
        <v>615</v>
      </c>
      <c r="D57" s="11">
        <v>50.55</v>
      </c>
      <c r="E57" s="12">
        <v>10.75</v>
      </c>
      <c r="F57" s="15">
        <v>45282</v>
      </c>
      <c r="G57" s="13">
        <v>45474</v>
      </c>
      <c r="H57" s="13">
        <v>45657</v>
      </c>
      <c r="I57" s="10">
        <v>184</v>
      </c>
      <c r="J57" s="10">
        <v>2</v>
      </c>
      <c r="K57" s="10">
        <v>22558.4</v>
      </c>
      <c r="L57" s="10">
        <v>0</v>
      </c>
      <c r="M57" s="10">
        <v>22558.4</v>
      </c>
      <c r="N57" s="6"/>
    </row>
    <row r="58" spans="1:14">
      <c r="A58" s="10">
        <v>55</v>
      </c>
      <c r="B58" s="16">
        <v>408</v>
      </c>
      <c r="C58" s="10" t="s">
        <v>619</v>
      </c>
      <c r="D58" s="11">
        <v>38.91</v>
      </c>
      <c r="E58" s="12">
        <v>10.75</v>
      </c>
      <c r="F58" s="15">
        <v>45282</v>
      </c>
      <c r="G58" s="13">
        <v>45474</v>
      </c>
      <c r="H58" s="13">
        <v>45657</v>
      </c>
      <c r="I58" s="10">
        <v>184</v>
      </c>
      <c r="J58" s="10">
        <v>2</v>
      </c>
      <c r="K58" s="10">
        <v>18274.88</v>
      </c>
      <c r="L58" s="10">
        <v>0</v>
      </c>
      <c r="M58" s="10">
        <v>18274.88</v>
      </c>
      <c r="N58" s="6"/>
    </row>
    <row r="59" spans="1:14">
      <c r="A59" s="10">
        <v>56</v>
      </c>
      <c r="B59" s="16">
        <v>210</v>
      </c>
      <c r="C59" s="10" t="s">
        <v>622</v>
      </c>
      <c r="D59" s="11">
        <v>58.49</v>
      </c>
      <c r="E59" s="12">
        <v>10.75</v>
      </c>
      <c r="F59" s="15">
        <v>45282</v>
      </c>
      <c r="G59" s="13">
        <v>45474</v>
      </c>
      <c r="H59" s="13">
        <v>45657</v>
      </c>
      <c r="I59" s="10">
        <v>184</v>
      </c>
      <c r="J59" s="10">
        <v>2</v>
      </c>
      <c r="K59" s="10">
        <v>25000</v>
      </c>
      <c r="L59" s="10">
        <v>0</v>
      </c>
      <c r="M59" s="10">
        <v>25000</v>
      </c>
      <c r="N59" s="6"/>
    </row>
    <row r="60" spans="1:14">
      <c r="A60" s="10">
        <v>57</v>
      </c>
      <c r="B60" s="16">
        <v>313</v>
      </c>
      <c r="C60" s="10" t="s">
        <v>628</v>
      </c>
      <c r="D60" s="11">
        <v>38.91</v>
      </c>
      <c r="E60" s="12">
        <v>10.75</v>
      </c>
      <c r="F60" s="15">
        <v>45282</v>
      </c>
      <c r="G60" s="13">
        <v>45474</v>
      </c>
      <c r="H60" s="13">
        <v>45657</v>
      </c>
      <c r="I60" s="10">
        <v>184</v>
      </c>
      <c r="J60" s="10">
        <v>2</v>
      </c>
      <c r="K60" s="10">
        <v>18274.88</v>
      </c>
      <c r="L60" s="10">
        <v>0</v>
      </c>
      <c r="M60" s="10">
        <v>18274.88</v>
      </c>
      <c r="N60" s="6"/>
    </row>
    <row r="61" spans="1:14">
      <c r="A61" s="10">
        <v>58</v>
      </c>
      <c r="B61" s="16">
        <v>205</v>
      </c>
      <c r="C61" s="10" t="s">
        <v>632</v>
      </c>
      <c r="D61" s="11">
        <v>62.46</v>
      </c>
      <c r="E61" s="12">
        <v>10.75</v>
      </c>
      <c r="F61" s="15">
        <v>45282</v>
      </c>
      <c r="G61" s="13">
        <v>45474</v>
      </c>
      <c r="H61" s="13">
        <v>45657</v>
      </c>
      <c r="I61" s="10">
        <v>184</v>
      </c>
      <c r="J61" s="10">
        <v>2</v>
      </c>
      <c r="K61" s="10">
        <v>25000</v>
      </c>
      <c r="L61" s="10">
        <v>0</v>
      </c>
      <c r="M61" s="10">
        <v>25000</v>
      </c>
      <c r="N61" s="6"/>
    </row>
    <row r="62" spans="1:14">
      <c r="A62" s="10">
        <v>59</v>
      </c>
      <c r="B62" s="16">
        <v>319</v>
      </c>
      <c r="C62" s="10" t="s">
        <v>637</v>
      </c>
      <c r="D62" s="11">
        <v>38.91</v>
      </c>
      <c r="E62" s="12">
        <v>10.75</v>
      </c>
      <c r="F62" s="15">
        <v>45282</v>
      </c>
      <c r="G62" s="13">
        <v>45474</v>
      </c>
      <c r="H62" s="13">
        <v>45657</v>
      </c>
      <c r="I62" s="10">
        <v>184</v>
      </c>
      <c r="J62" s="10">
        <v>2</v>
      </c>
      <c r="K62" s="10">
        <v>18274.88</v>
      </c>
      <c r="L62" s="10">
        <v>0</v>
      </c>
      <c r="M62" s="10">
        <v>18274.88</v>
      </c>
      <c r="N62" s="6"/>
    </row>
    <row r="63" spans="1:14">
      <c r="A63" s="10">
        <v>60</v>
      </c>
      <c r="B63" s="16">
        <v>301</v>
      </c>
      <c r="C63" s="10" t="s">
        <v>641</v>
      </c>
      <c r="D63" s="11">
        <v>43.12</v>
      </c>
      <c r="E63" s="12">
        <v>10.75</v>
      </c>
      <c r="F63" s="15">
        <v>45282</v>
      </c>
      <c r="G63" s="13">
        <v>45474</v>
      </c>
      <c r="H63" s="13">
        <v>45657</v>
      </c>
      <c r="I63" s="10">
        <v>184</v>
      </c>
      <c r="J63" s="10">
        <v>2</v>
      </c>
      <c r="K63" s="10">
        <v>19824.16</v>
      </c>
      <c r="L63" s="10">
        <v>0</v>
      </c>
      <c r="M63" s="10">
        <v>19824.16</v>
      </c>
      <c r="N63" s="6"/>
    </row>
    <row r="64" spans="1:14">
      <c r="A64" s="10">
        <v>61</v>
      </c>
      <c r="B64" s="10">
        <v>505</v>
      </c>
      <c r="C64" s="10" t="s">
        <v>645</v>
      </c>
      <c r="D64" s="11">
        <v>45.68</v>
      </c>
      <c r="E64" s="12">
        <v>10.75</v>
      </c>
      <c r="F64" s="15">
        <v>45282</v>
      </c>
      <c r="G64" s="13">
        <v>45474</v>
      </c>
      <c r="H64" s="13">
        <v>45657</v>
      </c>
      <c r="I64" s="10">
        <v>184</v>
      </c>
      <c r="J64" s="10">
        <v>2</v>
      </c>
      <c r="K64" s="10">
        <v>20766.24</v>
      </c>
      <c r="L64" s="10">
        <v>0</v>
      </c>
      <c r="M64" s="10">
        <v>20766.24</v>
      </c>
      <c r="N64" s="6"/>
    </row>
    <row r="65" spans="1:14">
      <c r="A65" s="10">
        <v>62</v>
      </c>
      <c r="B65" s="10">
        <v>311</v>
      </c>
      <c r="C65" s="10" t="s">
        <v>648</v>
      </c>
      <c r="D65" s="11">
        <v>38.91</v>
      </c>
      <c r="E65" s="12">
        <v>10.75</v>
      </c>
      <c r="F65" s="15">
        <v>45287</v>
      </c>
      <c r="G65" s="13">
        <v>45474</v>
      </c>
      <c r="H65" s="13">
        <v>45657</v>
      </c>
      <c r="I65" s="10">
        <v>184</v>
      </c>
      <c r="J65" s="10">
        <v>2</v>
      </c>
      <c r="K65" s="10">
        <v>18274.88</v>
      </c>
      <c r="L65" s="10">
        <v>0</v>
      </c>
      <c r="M65" s="10">
        <v>18274.88</v>
      </c>
      <c r="N65" s="6"/>
    </row>
    <row r="66" spans="1:14">
      <c r="A66" s="10">
        <v>63</v>
      </c>
      <c r="B66" s="10">
        <v>410</v>
      </c>
      <c r="C66" s="10" t="s">
        <v>652</v>
      </c>
      <c r="D66" s="11">
        <v>38.91</v>
      </c>
      <c r="E66" s="12">
        <v>10.75</v>
      </c>
      <c r="F66" s="15">
        <v>45287</v>
      </c>
      <c r="G66" s="13">
        <v>45474</v>
      </c>
      <c r="H66" s="13">
        <v>45657</v>
      </c>
      <c r="I66" s="10">
        <v>184</v>
      </c>
      <c r="J66" s="10">
        <v>2</v>
      </c>
      <c r="K66" s="10">
        <v>18274.88</v>
      </c>
      <c r="L66" s="10">
        <v>0</v>
      </c>
      <c r="M66" s="10">
        <v>18274.88</v>
      </c>
      <c r="N66" s="6"/>
    </row>
    <row r="67" spans="1:14">
      <c r="A67" s="10">
        <v>64</v>
      </c>
      <c r="B67" s="10">
        <v>510</v>
      </c>
      <c r="C67" s="10" t="s">
        <v>656</v>
      </c>
      <c r="D67" s="11">
        <v>38.91</v>
      </c>
      <c r="E67" s="12">
        <v>10.75</v>
      </c>
      <c r="F67" s="15">
        <v>45287</v>
      </c>
      <c r="G67" s="13">
        <v>45474</v>
      </c>
      <c r="H67" s="13">
        <v>45657</v>
      </c>
      <c r="I67" s="10">
        <v>184</v>
      </c>
      <c r="J67" s="10">
        <v>2</v>
      </c>
      <c r="K67" s="10">
        <v>18274.88</v>
      </c>
      <c r="L67" s="10">
        <v>0</v>
      </c>
      <c r="M67" s="10">
        <v>18274.88</v>
      </c>
      <c r="N67" s="6"/>
    </row>
    <row r="68" spans="1:14">
      <c r="A68" s="10">
        <v>65</v>
      </c>
      <c r="B68" s="10">
        <v>220</v>
      </c>
      <c r="C68" s="10" t="s">
        <v>661</v>
      </c>
      <c r="D68" s="11">
        <v>58.68</v>
      </c>
      <c r="E68" s="12">
        <v>10.75</v>
      </c>
      <c r="F68" s="15">
        <v>45289</v>
      </c>
      <c r="G68" s="13">
        <v>45474</v>
      </c>
      <c r="H68" s="13">
        <v>45657</v>
      </c>
      <c r="I68" s="10">
        <v>184</v>
      </c>
      <c r="J68" s="10">
        <v>2</v>
      </c>
      <c r="K68" s="10">
        <v>25000</v>
      </c>
      <c r="L68" s="10">
        <v>0</v>
      </c>
      <c r="M68" s="10">
        <v>25000</v>
      </c>
      <c r="N68" s="6"/>
    </row>
    <row r="69" spans="1:14">
      <c r="A69" s="10">
        <v>66</v>
      </c>
      <c r="B69" s="16">
        <v>405</v>
      </c>
      <c r="C69" s="10" t="s">
        <v>666</v>
      </c>
      <c r="D69" s="11">
        <v>38.91</v>
      </c>
      <c r="E69" s="12">
        <v>10.75</v>
      </c>
      <c r="F69" s="15">
        <v>45300</v>
      </c>
      <c r="G69" s="13">
        <v>45474</v>
      </c>
      <c r="H69" s="13">
        <v>45657</v>
      </c>
      <c r="I69" s="10">
        <v>184</v>
      </c>
      <c r="J69" s="10">
        <v>2</v>
      </c>
      <c r="K69" s="10">
        <v>18274.88</v>
      </c>
      <c r="L69" s="10">
        <v>0</v>
      </c>
      <c r="M69" s="10">
        <v>18274.88</v>
      </c>
      <c r="N69" s="30"/>
    </row>
    <row r="70" spans="1:14">
      <c r="A70" s="10">
        <v>67</v>
      </c>
      <c r="B70" s="19">
        <v>517</v>
      </c>
      <c r="C70" s="10" t="s">
        <v>671</v>
      </c>
      <c r="D70" s="11">
        <v>45.68</v>
      </c>
      <c r="E70" s="12">
        <v>10.75</v>
      </c>
      <c r="F70" s="15">
        <v>45327</v>
      </c>
      <c r="G70" s="13">
        <v>45474</v>
      </c>
      <c r="H70" s="13">
        <v>45657</v>
      </c>
      <c r="I70" s="10">
        <v>184</v>
      </c>
      <c r="J70" s="10">
        <v>2</v>
      </c>
      <c r="K70" s="10">
        <v>20766.24</v>
      </c>
      <c r="L70" s="10">
        <v>0</v>
      </c>
      <c r="M70" s="10">
        <v>20766.24</v>
      </c>
      <c r="N70" s="30"/>
    </row>
    <row r="71" spans="1:14">
      <c r="A71" s="10">
        <v>68</v>
      </c>
      <c r="B71" s="19">
        <v>503</v>
      </c>
      <c r="C71" s="10" t="s">
        <v>676</v>
      </c>
      <c r="D71" s="11">
        <v>40.74</v>
      </c>
      <c r="E71" s="12">
        <v>10.75</v>
      </c>
      <c r="F71" s="15">
        <v>45327</v>
      </c>
      <c r="G71" s="13">
        <v>45474</v>
      </c>
      <c r="H71" s="13">
        <v>45657</v>
      </c>
      <c r="I71" s="10">
        <v>184</v>
      </c>
      <c r="J71" s="10">
        <v>2</v>
      </c>
      <c r="K71" s="10">
        <v>18948.32</v>
      </c>
      <c r="L71" s="10">
        <v>0</v>
      </c>
      <c r="M71" s="10">
        <v>18948.32</v>
      </c>
      <c r="N71" s="30"/>
    </row>
    <row r="72" spans="1:14">
      <c r="A72" s="10">
        <v>69</v>
      </c>
      <c r="B72" s="19">
        <v>206</v>
      </c>
      <c r="C72" s="10" t="s">
        <v>681</v>
      </c>
      <c r="D72" s="11">
        <v>50.48</v>
      </c>
      <c r="E72" s="12">
        <v>10.75</v>
      </c>
      <c r="F72" s="15">
        <v>45358</v>
      </c>
      <c r="G72" s="13">
        <v>45474</v>
      </c>
      <c r="H72" s="13">
        <v>45657</v>
      </c>
      <c r="I72" s="10">
        <v>184</v>
      </c>
      <c r="J72" s="10">
        <v>2</v>
      </c>
      <c r="K72" s="10">
        <v>22532.64</v>
      </c>
      <c r="L72" s="10">
        <v>0</v>
      </c>
      <c r="M72" s="10">
        <v>22532.64</v>
      </c>
      <c r="N72" s="30"/>
    </row>
    <row r="73" spans="1:14">
      <c r="A73" s="10">
        <v>70</v>
      </c>
      <c r="B73" s="16">
        <v>204</v>
      </c>
      <c r="C73" s="10" t="s">
        <v>686</v>
      </c>
      <c r="D73" s="11">
        <v>43.87</v>
      </c>
      <c r="E73" s="12">
        <v>10.75</v>
      </c>
      <c r="F73" s="15">
        <v>45362</v>
      </c>
      <c r="G73" s="13">
        <v>45474</v>
      </c>
      <c r="H73" s="13">
        <v>45657</v>
      </c>
      <c r="I73" s="10">
        <v>184</v>
      </c>
      <c r="J73" s="10">
        <v>2</v>
      </c>
      <c r="K73" s="10">
        <v>20100.16</v>
      </c>
      <c r="L73" s="10">
        <v>0</v>
      </c>
      <c r="M73" s="10">
        <v>20100.16</v>
      </c>
      <c r="N73" s="30"/>
    </row>
    <row r="74" spans="1:14">
      <c r="A74" s="10">
        <v>71</v>
      </c>
      <c r="B74" s="16">
        <v>314</v>
      </c>
      <c r="C74" s="10" t="s">
        <v>691</v>
      </c>
      <c r="D74" s="11">
        <v>29.19</v>
      </c>
      <c r="E74" s="12">
        <v>10.75</v>
      </c>
      <c r="F74" s="15">
        <v>45362</v>
      </c>
      <c r="G74" s="13">
        <v>45474</v>
      </c>
      <c r="H74" s="13">
        <v>45657</v>
      </c>
      <c r="I74" s="10">
        <v>184</v>
      </c>
      <c r="J74" s="10">
        <v>2</v>
      </c>
      <c r="K74" s="10">
        <v>14697.92</v>
      </c>
      <c r="L74" s="10">
        <v>0</v>
      </c>
      <c r="M74" s="10">
        <v>14697.92</v>
      </c>
      <c r="N74" s="30"/>
    </row>
    <row r="75" spans="1:14">
      <c r="A75" s="10">
        <v>72</v>
      </c>
      <c r="B75" s="16">
        <v>502</v>
      </c>
      <c r="C75" s="10" t="s">
        <v>696</v>
      </c>
      <c r="D75" s="11">
        <v>38.91</v>
      </c>
      <c r="E75" s="12">
        <v>10.75</v>
      </c>
      <c r="F75" s="15">
        <v>45373</v>
      </c>
      <c r="G75" s="13">
        <v>45474</v>
      </c>
      <c r="H75" s="13">
        <v>45657</v>
      </c>
      <c r="I75" s="10">
        <v>184</v>
      </c>
      <c r="J75" s="10">
        <v>2</v>
      </c>
      <c r="K75" s="10">
        <v>18274.88</v>
      </c>
      <c r="L75" s="10">
        <v>0</v>
      </c>
      <c r="M75" s="10">
        <v>18274.88</v>
      </c>
      <c r="N75" s="30"/>
    </row>
    <row r="76" spans="1:14">
      <c r="A76" s="10">
        <v>73</v>
      </c>
      <c r="B76" s="16">
        <v>213</v>
      </c>
      <c r="C76" s="10" t="s">
        <v>700</v>
      </c>
      <c r="D76" s="11">
        <v>60.24</v>
      </c>
      <c r="E76" s="12">
        <v>10.75</v>
      </c>
      <c r="F76" s="15">
        <v>45390</v>
      </c>
      <c r="G76" s="13">
        <v>45474</v>
      </c>
      <c r="H76" s="13">
        <v>45657</v>
      </c>
      <c r="I76" s="10">
        <v>184</v>
      </c>
      <c r="J76" s="10">
        <v>2</v>
      </c>
      <c r="K76" s="10">
        <v>25000</v>
      </c>
      <c r="L76" s="10">
        <v>0</v>
      </c>
      <c r="M76" s="10">
        <v>25000</v>
      </c>
      <c r="N76" s="30"/>
    </row>
    <row r="77" spans="1:14">
      <c r="A77" s="10">
        <v>74</v>
      </c>
      <c r="B77" s="16">
        <v>317</v>
      </c>
      <c r="C77" s="10" t="s">
        <v>705</v>
      </c>
      <c r="D77" s="11">
        <v>38.91</v>
      </c>
      <c r="E77" s="12">
        <v>10.75</v>
      </c>
      <c r="F77" s="15">
        <v>45407</v>
      </c>
      <c r="G77" s="13">
        <v>45474</v>
      </c>
      <c r="H77" s="13">
        <v>45657</v>
      </c>
      <c r="I77" s="10">
        <v>184</v>
      </c>
      <c r="J77" s="10">
        <v>2</v>
      </c>
      <c r="K77" s="10">
        <v>18274.88</v>
      </c>
      <c r="L77" s="10">
        <v>0</v>
      </c>
      <c r="M77" s="10">
        <v>18274.88</v>
      </c>
      <c r="N77" s="30"/>
    </row>
    <row r="78" spans="1:14">
      <c r="A78" s="10">
        <v>75</v>
      </c>
      <c r="B78" s="16">
        <v>122</v>
      </c>
      <c r="C78" s="10" t="s">
        <v>710</v>
      </c>
      <c r="D78" s="11">
        <v>54.62</v>
      </c>
      <c r="E78" s="12">
        <v>10.75</v>
      </c>
      <c r="F78" s="15">
        <v>45412</v>
      </c>
      <c r="G78" s="13">
        <v>45474</v>
      </c>
      <c r="H78" s="13">
        <v>45657</v>
      </c>
      <c r="I78" s="10">
        <v>184</v>
      </c>
      <c r="J78" s="10">
        <v>2</v>
      </c>
      <c r="K78" s="10">
        <v>24056.16</v>
      </c>
      <c r="L78" s="10">
        <v>0</v>
      </c>
      <c r="M78" s="10">
        <v>24056.16</v>
      </c>
      <c r="N78" s="30"/>
    </row>
    <row r="79" spans="1:14">
      <c r="A79" s="10">
        <v>76</v>
      </c>
      <c r="B79" s="16">
        <v>508</v>
      </c>
      <c r="C79" s="10" t="s">
        <v>715</v>
      </c>
      <c r="D79" s="11">
        <v>38.91</v>
      </c>
      <c r="E79" s="12">
        <v>10.75</v>
      </c>
      <c r="F79" s="15">
        <v>45425</v>
      </c>
      <c r="G79" s="13">
        <v>45474</v>
      </c>
      <c r="H79" s="13">
        <v>45657</v>
      </c>
      <c r="I79" s="10">
        <v>184</v>
      </c>
      <c r="J79" s="10">
        <v>2</v>
      </c>
      <c r="K79" s="10">
        <v>18274.88</v>
      </c>
      <c r="L79" s="10">
        <v>0</v>
      </c>
      <c r="M79" s="10">
        <v>18274.88</v>
      </c>
      <c r="N79" s="30"/>
    </row>
    <row r="80" spans="1:14">
      <c r="A80" s="10">
        <v>77</v>
      </c>
      <c r="B80" s="20">
        <v>2</v>
      </c>
      <c r="C80" s="10" t="s">
        <v>720</v>
      </c>
      <c r="D80" s="11">
        <v>56.2</v>
      </c>
      <c r="E80" s="11">
        <v>10.75</v>
      </c>
      <c r="F80" s="15">
        <v>45426</v>
      </c>
      <c r="G80" s="13">
        <v>45474</v>
      </c>
      <c r="H80" s="13">
        <v>45657</v>
      </c>
      <c r="I80" s="10">
        <v>184</v>
      </c>
      <c r="J80" s="10">
        <v>2</v>
      </c>
      <c r="K80" s="10">
        <v>24637.6</v>
      </c>
      <c r="L80" s="10">
        <v>0</v>
      </c>
      <c r="M80" s="10">
        <v>24637.6</v>
      </c>
      <c r="N80" s="30"/>
    </row>
    <row r="81" spans="1:14">
      <c r="A81" s="10">
        <v>78</v>
      </c>
      <c r="B81" s="16">
        <v>413</v>
      </c>
      <c r="C81" s="10" t="s">
        <v>724</v>
      </c>
      <c r="D81" s="11">
        <v>38.91</v>
      </c>
      <c r="E81" s="12">
        <v>10.75</v>
      </c>
      <c r="F81" s="15">
        <v>45432</v>
      </c>
      <c r="G81" s="13">
        <v>45474</v>
      </c>
      <c r="H81" s="13">
        <v>45657</v>
      </c>
      <c r="I81" s="10">
        <v>184</v>
      </c>
      <c r="J81" s="10">
        <v>2</v>
      </c>
      <c r="K81" s="10">
        <v>18274.88</v>
      </c>
      <c r="L81" s="10">
        <v>0</v>
      </c>
      <c r="M81" s="10">
        <v>18274.88</v>
      </c>
      <c r="N81" s="30"/>
    </row>
    <row r="82" spans="1:14">
      <c r="A82" s="10">
        <v>79</v>
      </c>
      <c r="B82" s="10">
        <v>513</v>
      </c>
      <c r="C82" s="10" t="s">
        <v>729</v>
      </c>
      <c r="D82" s="11">
        <v>45.68</v>
      </c>
      <c r="E82" s="12">
        <v>10.75</v>
      </c>
      <c r="F82" s="15">
        <v>45439</v>
      </c>
      <c r="G82" s="13">
        <v>45474</v>
      </c>
      <c r="H82" s="13">
        <v>45657</v>
      </c>
      <c r="I82" s="10">
        <v>184</v>
      </c>
      <c r="J82" s="10">
        <v>2</v>
      </c>
      <c r="K82" s="10">
        <v>20766.24</v>
      </c>
      <c r="L82" s="10">
        <v>0</v>
      </c>
      <c r="M82" s="10">
        <v>20766.24</v>
      </c>
      <c r="N82" s="30"/>
    </row>
    <row r="83" spans="1:14">
      <c r="A83" s="10">
        <v>80</v>
      </c>
      <c r="B83" s="10">
        <v>124</v>
      </c>
      <c r="C83" s="10" t="s">
        <v>734</v>
      </c>
      <c r="D83" s="12">
        <v>55.78</v>
      </c>
      <c r="E83" s="12">
        <v>10.75</v>
      </c>
      <c r="F83" s="15">
        <v>45468</v>
      </c>
      <c r="G83" s="13">
        <v>45474</v>
      </c>
      <c r="H83" s="13">
        <v>45657</v>
      </c>
      <c r="I83" s="10">
        <v>184</v>
      </c>
      <c r="J83" s="10">
        <v>2</v>
      </c>
      <c r="K83" s="10">
        <v>24483.04</v>
      </c>
      <c r="L83" s="10">
        <v>0</v>
      </c>
      <c r="M83" s="10">
        <v>24483.04</v>
      </c>
      <c r="N83" s="30"/>
    </row>
    <row r="84" spans="1:14">
      <c r="A84" s="10">
        <v>81</v>
      </c>
      <c r="B84" s="10">
        <v>120</v>
      </c>
      <c r="C84" s="10" t="s">
        <v>739</v>
      </c>
      <c r="D84" s="11">
        <v>37.49</v>
      </c>
      <c r="E84" s="12">
        <v>10.75</v>
      </c>
      <c r="F84" s="13">
        <v>45495</v>
      </c>
      <c r="G84" s="13">
        <v>45495</v>
      </c>
      <c r="H84" s="13">
        <v>45657</v>
      </c>
      <c r="I84" s="10">
        <v>163</v>
      </c>
      <c r="J84" s="10">
        <v>2</v>
      </c>
      <c r="K84" s="10">
        <v>15726.24</v>
      </c>
      <c r="L84" s="10">
        <v>0</v>
      </c>
      <c r="M84" s="10">
        <v>15726.24</v>
      </c>
      <c r="N84" s="30"/>
    </row>
    <row r="85" spans="1:14">
      <c r="A85" s="10">
        <v>82</v>
      </c>
      <c r="B85" s="10">
        <v>114</v>
      </c>
      <c r="C85" s="10" t="s">
        <v>744</v>
      </c>
      <c r="D85" s="11">
        <v>54.62</v>
      </c>
      <c r="E85" s="12">
        <v>10.75</v>
      </c>
      <c r="F85" s="13">
        <v>45495</v>
      </c>
      <c r="G85" s="13">
        <v>45495</v>
      </c>
      <c r="H85" s="13">
        <v>45657</v>
      </c>
      <c r="I85" s="10">
        <v>163</v>
      </c>
      <c r="J85" s="10">
        <v>2</v>
      </c>
      <c r="K85" s="10">
        <v>21310.62</v>
      </c>
      <c r="L85" s="10">
        <v>0</v>
      </c>
      <c r="M85" s="10">
        <v>21310.62</v>
      </c>
      <c r="N85" s="30"/>
    </row>
    <row r="86" spans="1:14">
      <c r="A86" s="10">
        <v>83</v>
      </c>
      <c r="B86" s="10">
        <v>110</v>
      </c>
      <c r="C86" s="10" t="s">
        <v>749</v>
      </c>
      <c r="D86" s="12">
        <v>36.27</v>
      </c>
      <c r="E86" s="12">
        <v>10.75</v>
      </c>
      <c r="F86" s="15">
        <v>45505</v>
      </c>
      <c r="G86" s="15">
        <v>45505</v>
      </c>
      <c r="H86" s="13">
        <v>45657</v>
      </c>
      <c r="I86" s="10">
        <v>153</v>
      </c>
      <c r="J86" s="10">
        <v>2</v>
      </c>
      <c r="K86" s="10">
        <v>14388.12</v>
      </c>
      <c r="L86" s="10">
        <v>0</v>
      </c>
      <c r="M86" s="10">
        <v>14388.12</v>
      </c>
      <c r="N86" s="30"/>
    </row>
    <row r="87" spans="1:14">
      <c r="A87" s="10">
        <v>84</v>
      </c>
      <c r="B87" s="10">
        <v>507</v>
      </c>
      <c r="C87" s="10" t="s">
        <v>754</v>
      </c>
      <c r="D87" s="11">
        <v>45.68</v>
      </c>
      <c r="E87" s="12">
        <v>10.75</v>
      </c>
      <c r="F87" s="15">
        <v>45516</v>
      </c>
      <c r="G87" s="15">
        <v>45516</v>
      </c>
      <c r="H87" s="13">
        <v>45657</v>
      </c>
      <c r="I87" s="10">
        <v>142</v>
      </c>
      <c r="J87" s="10">
        <v>2</v>
      </c>
      <c r="K87" s="10">
        <v>16026.12</v>
      </c>
      <c r="L87" s="10">
        <v>0</v>
      </c>
      <c r="M87" s="10">
        <v>16026.12</v>
      </c>
      <c r="N87" s="30"/>
    </row>
    <row r="88" spans="1:14">
      <c r="A88" s="10">
        <v>85</v>
      </c>
      <c r="B88" s="10">
        <v>308</v>
      </c>
      <c r="C88" s="10" t="s">
        <v>759</v>
      </c>
      <c r="D88" s="11">
        <v>38.91</v>
      </c>
      <c r="E88" s="12">
        <v>10.75</v>
      </c>
      <c r="F88" s="15">
        <v>45516</v>
      </c>
      <c r="G88" s="15">
        <v>45516</v>
      </c>
      <c r="H88" s="13">
        <v>45657</v>
      </c>
      <c r="I88" s="10">
        <v>142</v>
      </c>
      <c r="J88" s="10">
        <v>2</v>
      </c>
      <c r="K88" s="10">
        <v>14103.44</v>
      </c>
      <c r="L88" s="10">
        <v>0</v>
      </c>
      <c r="M88" s="10">
        <v>14103.44</v>
      </c>
      <c r="N88" s="30"/>
    </row>
    <row r="89" spans="1:14">
      <c r="A89" s="10">
        <v>86</v>
      </c>
      <c r="B89" s="10">
        <v>131</v>
      </c>
      <c r="C89" s="10" t="s">
        <v>764</v>
      </c>
      <c r="D89" s="11">
        <v>74.44</v>
      </c>
      <c r="E89" s="12">
        <v>10.75</v>
      </c>
      <c r="F89" s="15">
        <v>45516</v>
      </c>
      <c r="G89" s="15">
        <v>45516</v>
      </c>
      <c r="H89" s="13">
        <v>45657</v>
      </c>
      <c r="I89" s="10">
        <v>142</v>
      </c>
      <c r="J89" s="10">
        <v>2</v>
      </c>
      <c r="K89" s="10">
        <v>24193.96</v>
      </c>
      <c r="L89" s="10">
        <v>0</v>
      </c>
      <c r="M89" s="10">
        <v>24193.96</v>
      </c>
      <c r="N89" s="30"/>
    </row>
    <row r="90" spans="1:14">
      <c r="A90" s="10">
        <v>87</v>
      </c>
      <c r="B90" s="10">
        <v>202</v>
      </c>
      <c r="C90" s="10" t="s">
        <v>769</v>
      </c>
      <c r="D90" s="11">
        <v>38.64</v>
      </c>
      <c r="E90" s="12">
        <v>10.75</v>
      </c>
      <c r="F90" s="15">
        <v>45516</v>
      </c>
      <c r="G90" s="15">
        <v>45516</v>
      </c>
      <c r="H90" s="13">
        <v>45657</v>
      </c>
      <c r="I90" s="10">
        <v>142</v>
      </c>
      <c r="J90" s="10">
        <v>2</v>
      </c>
      <c r="K90" s="10">
        <v>14026.76</v>
      </c>
      <c r="L90" s="10">
        <v>0</v>
      </c>
      <c r="M90" s="10">
        <v>14026.76</v>
      </c>
      <c r="N90" s="30"/>
    </row>
    <row r="91" spans="1:14">
      <c r="A91" s="10">
        <v>88</v>
      </c>
      <c r="B91" s="10">
        <v>506</v>
      </c>
      <c r="C91" s="10" t="s">
        <v>773</v>
      </c>
      <c r="D91" s="11">
        <v>38.91</v>
      </c>
      <c r="E91" s="12">
        <v>10.75</v>
      </c>
      <c r="F91" s="15">
        <v>45555</v>
      </c>
      <c r="G91" s="15">
        <v>45555</v>
      </c>
      <c r="H91" s="13">
        <v>45657</v>
      </c>
      <c r="I91" s="10">
        <v>103</v>
      </c>
      <c r="J91" s="10">
        <v>2</v>
      </c>
      <c r="K91" s="10">
        <v>10229.96</v>
      </c>
      <c r="L91" s="10">
        <v>0</v>
      </c>
      <c r="M91" s="10">
        <v>10229.96</v>
      </c>
      <c r="N91" s="30"/>
    </row>
    <row r="92" spans="1:14">
      <c r="A92" s="10">
        <v>89</v>
      </c>
      <c r="B92" s="10">
        <v>504</v>
      </c>
      <c r="C92" s="10" t="s">
        <v>778</v>
      </c>
      <c r="D92" s="11">
        <v>38.91</v>
      </c>
      <c r="E92" s="12">
        <v>10.75</v>
      </c>
      <c r="F92" s="15">
        <v>45583</v>
      </c>
      <c r="G92" s="15">
        <v>45583</v>
      </c>
      <c r="H92" s="13">
        <v>45657</v>
      </c>
      <c r="I92" s="10">
        <v>75</v>
      </c>
      <c r="J92" s="10">
        <v>2</v>
      </c>
      <c r="K92" s="10">
        <v>7449</v>
      </c>
      <c r="L92" s="10">
        <v>0</v>
      </c>
      <c r="M92" s="10">
        <v>7449</v>
      </c>
      <c r="N92" s="30"/>
    </row>
    <row r="93" spans="1:14">
      <c r="A93" s="10">
        <v>90</v>
      </c>
      <c r="B93" s="10">
        <v>304</v>
      </c>
      <c r="C93" s="10" t="s">
        <v>783</v>
      </c>
      <c r="D93" s="11">
        <v>38.91</v>
      </c>
      <c r="E93" s="12">
        <v>10.75</v>
      </c>
      <c r="F93" s="15">
        <v>45600</v>
      </c>
      <c r="G93" s="15">
        <v>45600</v>
      </c>
      <c r="H93" s="13">
        <v>45657</v>
      </c>
      <c r="I93" s="10">
        <v>58</v>
      </c>
      <c r="J93" s="10">
        <v>2</v>
      </c>
      <c r="K93" s="10">
        <v>5760.56</v>
      </c>
      <c r="L93" s="10">
        <v>0</v>
      </c>
      <c r="M93" s="10">
        <v>5760.56</v>
      </c>
      <c r="N93" s="30"/>
    </row>
    <row r="94" spans="1:14">
      <c r="A94" s="10">
        <v>91</v>
      </c>
      <c r="B94" s="10">
        <v>509</v>
      </c>
      <c r="C94" s="10" t="s">
        <v>788</v>
      </c>
      <c r="D94" s="11">
        <v>45.68</v>
      </c>
      <c r="E94" s="12">
        <v>10.75</v>
      </c>
      <c r="F94" s="15">
        <v>45600</v>
      </c>
      <c r="G94" s="15">
        <v>45600</v>
      </c>
      <c r="H94" s="13">
        <v>45657</v>
      </c>
      <c r="I94" s="10">
        <v>58</v>
      </c>
      <c r="J94" s="10">
        <v>2</v>
      </c>
      <c r="K94" s="10">
        <v>6545.88</v>
      </c>
      <c r="L94" s="10">
        <v>0</v>
      </c>
      <c r="M94" s="10">
        <v>6545.88</v>
      </c>
      <c r="N94" s="30"/>
    </row>
    <row r="95" spans="1:14">
      <c r="A95" s="10">
        <v>92</v>
      </c>
      <c r="B95" s="10">
        <v>501</v>
      </c>
      <c r="C95" s="10" t="s">
        <v>793</v>
      </c>
      <c r="D95" s="11">
        <v>43.12</v>
      </c>
      <c r="E95" s="12">
        <v>10.75</v>
      </c>
      <c r="F95" s="15">
        <v>45600</v>
      </c>
      <c r="G95" s="15">
        <v>45600</v>
      </c>
      <c r="H95" s="13">
        <v>45657</v>
      </c>
      <c r="I95" s="10">
        <v>58</v>
      </c>
      <c r="J95" s="10">
        <v>2</v>
      </c>
      <c r="K95" s="10">
        <v>6248.92</v>
      </c>
      <c r="L95" s="10">
        <v>0</v>
      </c>
      <c r="M95" s="10">
        <v>6248.92</v>
      </c>
      <c r="N95" s="30"/>
    </row>
    <row r="96" spans="1:14">
      <c r="A96" s="10">
        <v>93</v>
      </c>
      <c r="B96" s="94" t="s">
        <v>799</v>
      </c>
      <c r="C96" s="6" t="s">
        <v>798</v>
      </c>
      <c r="D96" s="11">
        <v>67.7</v>
      </c>
      <c r="E96" s="11">
        <v>10.75</v>
      </c>
      <c r="F96" s="15">
        <v>45628</v>
      </c>
      <c r="G96" s="15">
        <v>45628</v>
      </c>
      <c r="H96" s="13">
        <v>45657</v>
      </c>
      <c r="I96" s="10">
        <v>30</v>
      </c>
      <c r="J96" s="10">
        <v>2</v>
      </c>
      <c r="K96" s="10">
        <v>4707</v>
      </c>
      <c r="L96" s="10">
        <v>0</v>
      </c>
      <c r="M96" s="10">
        <v>4707</v>
      </c>
      <c r="N96" s="30"/>
    </row>
    <row r="97" spans="1:14">
      <c r="A97" s="10">
        <v>94</v>
      </c>
      <c r="B97" s="10">
        <v>216</v>
      </c>
      <c r="C97" s="10" t="s">
        <v>803</v>
      </c>
      <c r="D97" s="11">
        <v>28.12</v>
      </c>
      <c r="E97" s="12">
        <v>10.75</v>
      </c>
      <c r="F97" s="15">
        <v>45646</v>
      </c>
      <c r="G97" s="15">
        <v>45646</v>
      </c>
      <c r="H97" s="13">
        <v>45657</v>
      </c>
      <c r="I97" s="10">
        <v>12</v>
      </c>
      <c r="J97" s="10">
        <v>2</v>
      </c>
      <c r="K97" s="10">
        <v>932.88</v>
      </c>
      <c r="L97" s="10">
        <v>0</v>
      </c>
      <c r="M97" s="10">
        <v>932.88</v>
      </c>
      <c r="N97" s="30"/>
    </row>
    <row r="98" spans="1:14">
      <c r="A98" s="10">
        <v>95</v>
      </c>
      <c r="B98" s="95" t="s">
        <v>809</v>
      </c>
      <c r="C98" s="10" t="s">
        <v>808</v>
      </c>
      <c r="D98" s="11">
        <v>28.1</v>
      </c>
      <c r="E98" s="11">
        <v>10.75</v>
      </c>
      <c r="F98" s="15">
        <v>45650</v>
      </c>
      <c r="G98" s="15">
        <v>45650</v>
      </c>
      <c r="H98" s="13">
        <v>45657</v>
      </c>
      <c r="I98" s="10">
        <v>8</v>
      </c>
      <c r="J98" s="10">
        <v>2</v>
      </c>
      <c r="K98" s="10">
        <v>621.6</v>
      </c>
      <c r="L98" s="10">
        <v>0</v>
      </c>
      <c r="M98" s="10">
        <v>621.6</v>
      </c>
      <c r="N98" s="30"/>
    </row>
    <row r="99" spans="1:14">
      <c r="A99" s="21"/>
      <c r="B99" s="21"/>
      <c r="C99" s="21"/>
      <c r="D99" s="22"/>
      <c r="E99" s="22"/>
      <c r="F99" s="21"/>
      <c r="G99" s="21"/>
      <c r="H99" s="21"/>
      <c r="I99" s="21"/>
      <c r="J99" s="21"/>
      <c r="K99" s="22"/>
      <c r="L99" s="2"/>
      <c r="M99" s="22">
        <f>SUM(M4:M98)</f>
        <v>1682016.92</v>
      </c>
      <c r="N99" s="2"/>
    </row>
    <row r="100" ht="22.5" spans="1:14">
      <c r="A100" s="23" t="s">
        <v>1176</v>
      </c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</row>
    <row r="101" spans="1:14">
      <c r="A101" s="24" t="s">
        <v>1199</v>
      </c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</row>
    <row r="102" ht="38.25" spans="1:14">
      <c r="A102" s="25" t="s">
        <v>1</v>
      </c>
      <c r="B102" s="25" t="s">
        <v>346</v>
      </c>
      <c r="C102" s="25" t="s">
        <v>2</v>
      </c>
      <c r="D102" s="25" t="s">
        <v>1180</v>
      </c>
      <c r="E102" s="25" t="s">
        <v>1181</v>
      </c>
      <c r="F102" s="25" t="s">
        <v>1182</v>
      </c>
      <c r="G102" s="25" t="s">
        <v>1183</v>
      </c>
      <c r="H102" s="25" t="s">
        <v>1184</v>
      </c>
      <c r="I102" s="25" t="s">
        <v>1185</v>
      </c>
      <c r="J102" s="25" t="s">
        <v>1186</v>
      </c>
      <c r="K102" s="25" t="s">
        <v>1187</v>
      </c>
      <c r="L102" s="25" t="s">
        <v>1188</v>
      </c>
      <c r="M102" s="25" t="s">
        <v>1189</v>
      </c>
      <c r="N102" s="25" t="s">
        <v>352</v>
      </c>
    </row>
    <row r="103" ht="14.25" spans="1:14">
      <c r="A103" s="26">
        <v>1</v>
      </c>
      <c r="B103" s="27">
        <v>416</v>
      </c>
      <c r="C103" s="27" t="s">
        <v>815</v>
      </c>
      <c r="D103" s="28">
        <f>VLOOKUP(B103,[1]新面积图!A:E,5,0)</f>
        <v>37.77</v>
      </c>
      <c r="E103" s="27">
        <f>VLOOKUP(B103,[1]新面积图!A:F,6,0)</f>
        <v>9.64</v>
      </c>
      <c r="F103" s="29">
        <v>44457</v>
      </c>
      <c r="G103" s="29">
        <v>45474</v>
      </c>
      <c r="H103" s="29">
        <v>45552</v>
      </c>
      <c r="I103" s="27">
        <v>79</v>
      </c>
      <c r="J103" s="27">
        <v>2</v>
      </c>
      <c r="K103" s="27">
        <f t="shared" ref="K103:K166" si="0">I103*(D103+E103)*J103</f>
        <v>7490.78</v>
      </c>
      <c r="L103" s="31">
        <v>0</v>
      </c>
      <c r="M103" s="32">
        <f t="shared" ref="M103:M166" si="1">K103</f>
        <v>7490.78</v>
      </c>
      <c r="N103" s="33"/>
    </row>
    <row r="104" ht="14.25" spans="1:14">
      <c r="A104" s="26">
        <v>2</v>
      </c>
      <c r="B104" s="27">
        <v>428</v>
      </c>
      <c r="C104" s="27" t="s">
        <v>820</v>
      </c>
      <c r="D104" s="28">
        <f>VLOOKUP(B104,[1]新面积图!A:E,5,0)</f>
        <v>37.18</v>
      </c>
      <c r="E104" s="27">
        <f>VLOOKUP(B104,[1]新面积图!A:F,6,0)</f>
        <v>9.64</v>
      </c>
      <c r="F104" s="29">
        <v>44441</v>
      </c>
      <c r="G104" s="29">
        <v>45474</v>
      </c>
      <c r="H104" s="29">
        <v>45536</v>
      </c>
      <c r="I104" s="27">
        <v>63</v>
      </c>
      <c r="J104" s="27">
        <v>2</v>
      </c>
      <c r="K104" s="27">
        <f t="shared" si="0"/>
        <v>5899.32</v>
      </c>
      <c r="L104" s="31">
        <v>0</v>
      </c>
      <c r="M104" s="32">
        <f t="shared" si="1"/>
        <v>5899.32</v>
      </c>
      <c r="N104" s="33"/>
    </row>
    <row r="105" ht="14.25" spans="1:14">
      <c r="A105" s="26">
        <v>3</v>
      </c>
      <c r="B105" s="27">
        <v>219</v>
      </c>
      <c r="C105" s="27" t="s">
        <v>824</v>
      </c>
      <c r="D105" s="28">
        <f>VLOOKUP(B105,[1]新面积图!A:E,5,0)</f>
        <v>34.09</v>
      </c>
      <c r="E105" s="27">
        <f>VLOOKUP(B105,[1]新面积图!A:F,6,0)</f>
        <v>9.64</v>
      </c>
      <c r="F105" s="29">
        <v>44457</v>
      </c>
      <c r="G105" s="29">
        <v>45474</v>
      </c>
      <c r="H105" s="29">
        <v>45540</v>
      </c>
      <c r="I105" s="27">
        <v>67</v>
      </c>
      <c r="J105" s="27">
        <v>2</v>
      </c>
      <c r="K105" s="27">
        <f t="shared" si="0"/>
        <v>5859.82</v>
      </c>
      <c r="L105" s="31">
        <v>0</v>
      </c>
      <c r="M105" s="32">
        <f t="shared" si="1"/>
        <v>5859.82</v>
      </c>
      <c r="N105" s="33"/>
    </row>
    <row r="106" ht="14.25" spans="1:14">
      <c r="A106" s="26">
        <v>4</v>
      </c>
      <c r="B106" s="27">
        <v>2221</v>
      </c>
      <c r="C106" s="27" t="s">
        <v>828</v>
      </c>
      <c r="D106" s="28">
        <f>VLOOKUP(B106,[1]新面积图!A:E,5,0)</f>
        <v>51.12</v>
      </c>
      <c r="E106" s="27">
        <f>VLOOKUP(B106,[1]新面积图!A:F,6,0)</f>
        <v>9.64</v>
      </c>
      <c r="F106" s="29">
        <v>44441</v>
      </c>
      <c r="G106" s="29">
        <v>45474</v>
      </c>
      <c r="H106" s="29">
        <v>45536</v>
      </c>
      <c r="I106" s="27">
        <v>63</v>
      </c>
      <c r="J106" s="27">
        <v>2</v>
      </c>
      <c r="K106" s="27">
        <f t="shared" si="0"/>
        <v>7655.76</v>
      </c>
      <c r="L106" s="31">
        <v>0</v>
      </c>
      <c r="M106" s="32">
        <f t="shared" si="1"/>
        <v>7655.76</v>
      </c>
      <c r="N106" s="33"/>
    </row>
    <row r="107" ht="14.25" spans="1:14">
      <c r="A107" s="26">
        <v>5</v>
      </c>
      <c r="B107" s="27">
        <v>2228</v>
      </c>
      <c r="C107" s="27" t="s">
        <v>832</v>
      </c>
      <c r="D107" s="28">
        <f>VLOOKUP(B107,[1]新面积图!A:E,5,0)</f>
        <v>51.12</v>
      </c>
      <c r="E107" s="27">
        <f>VLOOKUP(B107,[1]新面积图!A:F,6,0)</f>
        <v>9.64</v>
      </c>
      <c r="F107" s="29">
        <v>44543</v>
      </c>
      <c r="G107" s="29">
        <v>45474</v>
      </c>
      <c r="H107" s="29">
        <v>45638</v>
      </c>
      <c r="I107" s="27">
        <v>165</v>
      </c>
      <c r="J107" s="27">
        <v>2</v>
      </c>
      <c r="K107" s="27">
        <f t="shared" si="0"/>
        <v>20050.8</v>
      </c>
      <c r="L107" s="31">
        <v>0</v>
      </c>
      <c r="M107" s="32">
        <f t="shared" si="1"/>
        <v>20050.8</v>
      </c>
      <c r="N107" s="33"/>
    </row>
    <row r="108" ht="14.25" spans="1:14">
      <c r="A108" s="26">
        <v>6</v>
      </c>
      <c r="B108" s="27">
        <v>2233</v>
      </c>
      <c r="C108" s="27" t="s">
        <v>835</v>
      </c>
      <c r="D108" s="28">
        <f>VLOOKUP(B108,[1]新面积图!A:E,5,0)</f>
        <v>50.27</v>
      </c>
      <c r="E108" s="27">
        <f>VLOOKUP(B108,[1]新面积图!A:F,6,0)</f>
        <v>9.64</v>
      </c>
      <c r="F108" s="29">
        <v>44711</v>
      </c>
      <c r="G108" s="29">
        <v>45474</v>
      </c>
      <c r="H108" s="29">
        <v>45657</v>
      </c>
      <c r="I108" s="27">
        <v>184</v>
      </c>
      <c r="J108" s="27">
        <v>2</v>
      </c>
      <c r="K108" s="27">
        <f t="shared" si="0"/>
        <v>22046.88</v>
      </c>
      <c r="L108" s="31">
        <v>0</v>
      </c>
      <c r="M108" s="32">
        <f t="shared" si="1"/>
        <v>22046.88</v>
      </c>
      <c r="N108" s="33"/>
    </row>
    <row r="109" ht="14.25" spans="1:14">
      <c r="A109" s="26">
        <v>7</v>
      </c>
      <c r="B109" s="27">
        <v>329</v>
      </c>
      <c r="C109" s="27" t="s">
        <v>839</v>
      </c>
      <c r="D109" s="28">
        <f>VLOOKUP(B109,[1]新面积图!A:E,5,0)</f>
        <v>36.63</v>
      </c>
      <c r="E109" s="27">
        <f>VLOOKUP(B109,[1]新面积图!A:F,6,0)</f>
        <v>9.64</v>
      </c>
      <c r="F109" s="29">
        <v>44825</v>
      </c>
      <c r="G109" s="29">
        <v>45474</v>
      </c>
      <c r="H109" s="29">
        <v>45657</v>
      </c>
      <c r="I109" s="27">
        <v>184</v>
      </c>
      <c r="J109" s="27">
        <v>2</v>
      </c>
      <c r="K109" s="27">
        <f t="shared" si="0"/>
        <v>17027.36</v>
      </c>
      <c r="L109" s="31">
        <v>0</v>
      </c>
      <c r="M109" s="32">
        <f t="shared" si="1"/>
        <v>17027.36</v>
      </c>
      <c r="N109" s="33"/>
    </row>
    <row r="110" ht="14.25" spans="1:14">
      <c r="A110" s="26">
        <v>8</v>
      </c>
      <c r="B110" s="27">
        <v>425</v>
      </c>
      <c r="C110" s="27" t="s">
        <v>843</v>
      </c>
      <c r="D110" s="28">
        <f>VLOOKUP(B110,[1]新面积图!A:E,5,0)</f>
        <v>35.27</v>
      </c>
      <c r="E110" s="27">
        <f>VLOOKUP(B110,[1]新面积图!A:F,6,0)</f>
        <v>9.64</v>
      </c>
      <c r="F110" s="29">
        <v>44825</v>
      </c>
      <c r="G110" s="29">
        <v>45474</v>
      </c>
      <c r="H110" s="29">
        <v>45657</v>
      </c>
      <c r="I110" s="27">
        <v>184</v>
      </c>
      <c r="J110" s="27">
        <v>2</v>
      </c>
      <c r="K110" s="27">
        <f t="shared" si="0"/>
        <v>16526.88</v>
      </c>
      <c r="L110" s="31">
        <v>0</v>
      </c>
      <c r="M110" s="32">
        <f t="shared" si="1"/>
        <v>16526.88</v>
      </c>
      <c r="N110" s="33"/>
    </row>
    <row r="111" ht="14.25" spans="1:14">
      <c r="A111" s="26">
        <v>9</v>
      </c>
      <c r="B111" s="27">
        <v>236</v>
      </c>
      <c r="C111" s="27" t="s">
        <v>847</v>
      </c>
      <c r="D111" s="28">
        <f>VLOOKUP(B111,[1]新面积图!A:E,5,0)</f>
        <v>37.1</v>
      </c>
      <c r="E111" s="27">
        <f>VLOOKUP(B111,[1]新面积图!A:F,6,0)</f>
        <v>9.64</v>
      </c>
      <c r="F111" s="29">
        <v>44742</v>
      </c>
      <c r="G111" s="29">
        <v>45474</v>
      </c>
      <c r="H111" s="29">
        <v>45657</v>
      </c>
      <c r="I111" s="27">
        <v>184</v>
      </c>
      <c r="J111" s="27">
        <v>2</v>
      </c>
      <c r="K111" s="27">
        <f t="shared" si="0"/>
        <v>17200.32</v>
      </c>
      <c r="L111" s="31">
        <v>0</v>
      </c>
      <c r="M111" s="32">
        <f t="shared" si="1"/>
        <v>17200.32</v>
      </c>
      <c r="N111" s="33"/>
    </row>
    <row r="112" ht="14.25" spans="1:14">
      <c r="A112" s="26">
        <v>10</v>
      </c>
      <c r="B112" s="27">
        <v>420</v>
      </c>
      <c r="C112" s="27" t="s">
        <v>851</v>
      </c>
      <c r="D112" s="28">
        <f>VLOOKUP(B112,[1]新面积图!A:E,5,0)</f>
        <v>37.47</v>
      </c>
      <c r="E112" s="27">
        <f>VLOOKUP(B112,[1]新面积图!A:F,6,0)</f>
        <v>9.64</v>
      </c>
      <c r="F112" s="29">
        <v>44742</v>
      </c>
      <c r="G112" s="29">
        <v>45474</v>
      </c>
      <c r="H112" s="29">
        <v>45657</v>
      </c>
      <c r="I112" s="27">
        <v>184</v>
      </c>
      <c r="J112" s="27">
        <v>2</v>
      </c>
      <c r="K112" s="27">
        <f t="shared" si="0"/>
        <v>17336.48</v>
      </c>
      <c r="L112" s="31">
        <v>0</v>
      </c>
      <c r="M112" s="32">
        <f t="shared" si="1"/>
        <v>17336.48</v>
      </c>
      <c r="N112" s="33"/>
    </row>
    <row r="113" ht="14.25" spans="1:14">
      <c r="A113" s="26">
        <v>11</v>
      </c>
      <c r="B113" s="27">
        <v>2219</v>
      </c>
      <c r="C113" s="27" t="s">
        <v>855</v>
      </c>
      <c r="D113" s="28">
        <f>VLOOKUP(B113,[1]新面积图!A:E,5,0)</f>
        <v>53.68</v>
      </c>
      <c r="E113" s="27">
        <f>VLOOKUP(B113,[1]新面积图!A:F,6,0)</f>
        <v>9.64</v>
      </c>
      <c r="F113" s="29">
        <v>44834</v>
      </c>
      <c r="G113" s="29">
        <v>45474</v>
      </c>
      <c r="H113" s="29">
        <v>45657</v>
      </c>
      <c r="I113" s="27">
        <v>184</v>
      </c>
      <c r="J113" s="27">
        <v>2</v>
      </c>
      <c r="K113" s="27">
        <f t="shared" si="0"/>
        <v>23301.76</v>
      </c>
      <c r="L113" s="31">
        <v>0</v>
      </c>
      <c r="M113" s="32">
        <f t="shared" si="1"/>
        <v>23301.76</v>
      </c>
      <c r="N113" s="33"/>
    </row>
    <row r="114" ht="14.25" spans="1:14">
      <c r="A114" s="26">
        <v>12</v>
      </c>
      <c r="B114" s="27">
        <v>2215</v>
      </c>
      <c r="C114" s="27" t="s">
        <v>859</v>
      </c>
      <c r="D114" s="28">
        <f>VLOOKUP(B114,[1]新面积图!A:E,5,0)</f>
        <v>29.82</v>
      </c>
      <c r="E114" s="27">
        <f>VLOOKUP(B114,[1]新面积图!A:F,6,0)</f>
        <v>9.64</v>
      </c>
      <c r="F114" s="29">
        <v>44834</v>
      </c>
      <c r="G114" s="29">
        <v>45474</v>
      </c>
      <c r="H114" s="29">
        <v>45657</v>
      </c>
      <c r="I114" s="27">
        <v>184</v>
      </c>
      <c r="J114" s="27">
        <v>2</v>
      </c>
      <c r="K114" s="27">
        <f t="shared" si="0"/>
        <v>14521.28</v>
      </c>
      <c r="L114" s="31">
        <v>0</v>
      </c>
      <c r="M114" s="32">
        <f t="shared" si="1"/>
        <v>14521.28</v>
      </c>
      <c r="N114" s="33"/>
    </row>
    <row r="115" ht="14.25" spans="1:14">
      <c r="A115" s="26">
        <v>13</v>
      </c>
      <c r="B115" s="27">
        <v>223</v>
      </c>
      <c r="C115" s="27" t="s">
        <v>863</v>
      </c>
      <c r="D115" s="28">
        <f>VLOOKUP(B115,[1]新面积图!A:E,5,0)</f>
        <v>34.28</v>
      </c>
      <c r="E115" s="27">
        <f>VLOOKUP(B115,[1]新面积图!A:F,6,0)</f>
        <v>9.64</v>
      </c>
      <c r="F115" s="29">
        <v>44974</v>
      </c>
      <c r="G115" s="29">
        <v>45474</v>
      </c>
      <c r="H115" s="29">
        <v>45657</v>
      </c>
      <c r="I115" s="27">
        <v>184</v>
      </c>
      <c r="J115" s="27">
        <v>2</v>
      </c>
      <c r="K115" s="27">
        <f t="shared" si="0"/>
        <v>16162.56</v>
      </c>
      <c r="L115" s="31">
        <v>0</v>
      </c>
      <c r="M115" s="32">
        <f t="shared" si="1"/>
        <v>16162.56</v>
      </c>
      <c r="N115" s="33"/>
    </row>
    <row r="116" ht="14.25" spans="1:14">
      <c r="A116" s="26">
        <v>14</v>
      </c>
      <c r="B116" s="27">
        <v>225</v>
      </c>
      <c r="C116" s="27" t="s">
        <v>867</v>
      </c>
      <c r="D116" s="28">
        <f>VLOOKUP(B116,[1]新面积图!A:E,5,0)</f>
        <v>36.35</v>
      </c>
      <c r="E116" s="27">
        <f>VLOOKUP(B116,[1]新面积图!A:F,6,0)</f>
        <v>9.64</v>
      </c>
      <c r="F116" s="29">
        <v>44974</v>
      </c>
      <c r="G116" s="29">
        <v>45474</v>
      </c>
      <c r="H116" s="29">
        <v>45657</v>
      </c>
      <c r="I116" s="27">
        <v>184</v>
      </c>
      <c r="J116" s="27">
        <v>2</v>
      </c>
      <c r="K116" s="27">
        <f t="shared" si="0"/>
        <v>16924.32</v>
      </c>
      <c r="L116" s="31">
        <v>0</v>
      </c>
      <c r="M116" s="32">
        <f t="shared" si="1"/>
        <v>16924.32</v>
      </c>
      <c r="N116" s="33"/>
    </row>
    <row r="117" ht="14.25" spans="1:14">
      <c r="A117" s="26">
        <v>15</v>
      </c>
      <c r="B117" s="27">
        <v>217</v>
      </c>
      <c r="C117" s="27" t="s">
        <v>871</v>
      </c>
      <c r="D117" s="28">
        <f>VLOOKUP(B117,[1]新面积图!A:E,5,0)</f>
        <v>36.35</v>
      </c>
      <c r="E117" s="27">
        <f>VLOOKUP(B117,[1]新面积图!A:F,6,0)</f>
        <v>9.64</v>
      </c>
      <c r="F117" s="29">
        <v>44974</v>
      </c>
      <c r="G117" s="29">
        <v>45474</v>
      </c>
      <c r="H117" s="29">
        <v>45628</v>
      </c>
      <c r="I117" s="27">
        <v>155</v>
      </c>
      <c r="J117" s="27">
        <v>2</v>
      </c>
      <c r="K117" s="27">
        <f t="shared" si="0"/>
        <v>14256.9</v>
      </c>
      <c r="L117" s="31">
        <v>0</v>
      </c>
      <c r="M117" s="32">
        <f t="shared" si="1"/>
        <v>14256.9</v>
      </c>
      <c r="N117" s="33"/>
    </row>
    <row r="118" ht="14.25" spans="1:14">
      <c r="A118" s="26">
        <v>16</v>
      </c>
      <c r="B118" s="27">
        <v>430</v>
      </c>
      <c r="C118" s="27" t="s">
        <v>875</v>
      </c>
      <c r="D118" s="28">
        <f>VLOOKUP(B118,[1]新面积图!A:E,5,0)</f>
        <v>37.28</v>
      </c>
      <c r="E118" s="27">
        <f>VLOOKUP(B118,[1]新面积图!A:F,6,0)</f>
        <v>9.64</v>
      </c>
      <c r="F118" s="29">
        <v>45050</v>
      </c>
      <c r="G118" s="29">
        <v>45474</v>
      </c>
      <c r="H118" s="29">
        <v>45657</v>
      </c>
      <c r="I118" s="27">
        <v>184</v>
      </c>
      <c r="J118" s="27">
        <v>2</v>
      </c>
      <c r="K118" s="27">
        <f t="shared" si="0"/>
        <v>17266.56</v>
      </c>
      <c r="L118" s="31">
        <v>0</v>
      </c>
      <c r="M118" s="32">
        <f t="shared" si="1"/>
        <v>17266.56</v>
      </c>
      <c r="N118" s="33"/>
    </row>
    <row r="119" ht="14.25" spans="1:14">
      <c r="A119" s="26">
        <v>17</v>
      </c>
      <c r="B119" s="27">
        <v>319</v>
      </c>
      <c r="C119" s="27" t="s">
        <v>879</v>
      </c>
      <c r="D119" s="28">
        <f>VLOOKUP(B119,[1]新面积图!A:E,5,0)</f>
        <v>35.53</v>
      </c>
      <c r="E119" s="27">
        <f>VLOOKUP(B119,[1]新面积图!A:F,6,0)</f>
        <v>9.64</v>
      </c>
      <c r="F119" s="29">
        <v>45030</v>
      </c>
      <c r="G119" s="29">
        <v>45474</v>
      </c>
      <c r="H119" s="29">
        <v>45657</v>
      </c>
      <c r="I119" s="27">
        <v>184</v>
      </c>
      <c r="J119" s="27">
        <v>2</v>
      </c>
      <c r="K119" s="27">
        <f t="shared" si="0"/>
        <v>16622.56</v>
      </c>
      <c r="L119" s="31">
        <v>0</v>
      </c>
      <c r="M119" s="32">
        <f t="shared" si="1"/>
        <v>16622.56</v>
      </c>
      <c r="N119" s="33"/>
    </row>
    <row r="120" ht="14.25" spans="1:14">
      <c r="A120" s="26">
        <v>18</v>
      </c>
      <c r="B120" s="27">
        <v>315</v>
      </c>
      <c r="C120" s="27" t="s">
        <v>883</v>
      </c>
      <c r="D120" s="28">
        <f>VLOOKUP(B120,[1]新面积图!A:E,5,0)</f>
        <v>35.5</v>
      </c>
      <c r="E120" s="27">
        <f>VLOOKUP(B120,[1]新面积图!A:F,6,0)</f>
        <v>9.64</v>
      </c>
      <c r="F120" s="29">
        <v>45058</v>
      </c>
      <c r="G120" s="29">
        <v>45474</v>
      </c>
      <c r="H120" s="29">
        <v>45657</v>
      </c>
      <c r="I120" s="27">
        <v>184</v>
      </c>
      <c r="J120" s="27">
        <v>2</v>
      </c>
      <c r="K120" s="27">
        <f t="shared" si="0"/>
        <v>16611.52</v>
      </c>
      <c r="L120" s="31">
        <v>0</v>
      </c>
      <c r="M120" s="32">
        <f t="shared" si="1"/>
        <v>16611.52</v>
      </c>
      <c r="N120" s="33"/>
    </row>
    <row r="121" ht="14.25" spans="1:14">
      <c r="A121" s="26">
        <v>19</v>
      </c>
      <c r="B121" s="27">
        <v>2216</v>
      </c>
      <c r="C121" s="27" t="s">
        <v>887</v>
      </c>
      <c r="D121" s="28">
        <f>VLOOKUP(B121,[1]新面积图!A:E,5,0)</f>
        <v>34.93</v>
      </c>
      <c r="E121" s="27">
        <f>VLOOKUP(B121,[1]新面积图!A:F,6,0)</f>
        <v>9.64</v>
      </c>
      <c r="F121" s="29">
        <v>45030</v>
      </c>
      <c r="G121" s="29">
        <v>45474</v>
      </c>
      <c r="H121" s="29">
        <v>45657</v>
      </c>
      <c r="I121" s="27">
        <v>184</v>
      </c>
      <c r="J121" s="27">
        <v>2</v>
      </c>
      <c r="K121" s="27">
        <f t="shared" si="0"/>
        <v>16401.76</v>
      </c>
      <c r="L121" s="31">
        <v>0</v>
      </c>
      <c r="M121" s="32">
        <f t="shared" si="1"/>
        <v>16401.76</v>
      </c>
      <c r="N121" s="33"/>
    </row>
    <row r="122" ht="14.25" spans="1:14">
      <c r="A122" s="26">
        <v>20</v>
      </c>
      <c r="B122" s="27">
        <v>426</v>
      </c>
      <c r="C122" s="27" t="s">
        <v>891</v>
      </c>
      <c r="D122" s="28">
        <f>VLOOKUP(B122,[1]新面积图!A:E,5,0)</f>
        <v>37.47</v>
      </c>
      <c r="E122" s="27">
        <f>VLOOKUP(B122,[1]新面积图!A:F,6,0)</f>
        <v>9.64</v>
      </c>
      <c r="F122" s="29">
        <v>45030</v>
      </c>
      <c r="G122" s="29">
        <v>45474</v>
      </c>
      <c r="H122" s="29">
        <v>45657</v>
      </c>
      <c r="I122" s="27">
        <v>184</v>
      </c>
      <c r="J122" s="27">
        <v>2</v>
      </c>
      <c r="K122" s="27">
        <f t="shared" si="0"/>
        <v>17336.48</v>
      </c>
      <c r="L122" s="31">
        <v>0</v>
      </c>
      <c r="M122" s="32">
        <f t="shared" si="1"/>
        <v>17336.48</v>
      </c>
      <c r="N122" s="33"/>
    </row>
    <row r="123" ht="14.25" spans="1:14">
      <c r="A123" s="26">
        <v>21</v>
      </c>
      <c r="B123" s="27">
        <v>320</v>
      </c>
      <c r="C123" s="27" t="s">
        <v>895</v>
      </c>
      <c r="D123" s="28">
        <f>VLOOKUP(B123,[1]新面积图!A:E,5,0)</f>
        <v>36.69</v>
      </c>
      <c r="E123" s="27">
        <f>VLOOKUP(B123,[1]新面积图!A:F,6,0)</f>
        <v>9.64</v>
      </c>
      <c r="F123" s="29">
        <v>45114</v>
      </c>
      <c r="G123" s="29">
        <v>45474</v>
      </c>
      <c r="H123" s="29">
        <v>45657</v>
      </c>
      <c r="I123" s="27">
        <v>184</v>
      </c>
      <c r="J123" s="27">
        <v>2</v>
      </c>
      <c r="K123" s="27">
        <f t="shared" si="0"/>
        <v>17049.44</v>
      </c>
      <c r="L123" s="31">
        <v>0</v>
      </c>
      <c r="M123" s="32">
        <f t="shared" si="1"/>
        <v>17049.44</v>
      </c>
      <c r="N123" s="33"/>
    </row>
    <row r="124" ht="14.25" spans="1:14">
      <c r="A124" s="26">
        <v>22</v>
      </c>
      <c r="B124" s="27">
        <v>211</v>
      </c>
      <c r="C124" s="27" t="s">
        <v>899</v>
      </c>
      <c r="D124" s="28">
        <f>VLOOKUP(B124,[1]新面积图!A:E,5,0)</f>
        <v>40.21</v>
      </c>
      <c r="E124" s="27">
        <f>VLOOKUP(B124,[1]新面积图!A:F,6,0)</f>
        <v>9.64</v>
      </c>
      <c r="F124" s="29">
        <v>45058</v>
      </c>
      <c r="G124" s="29">
        <v>45474</v>
      </c>
      <c r="H124" s="29">
        <v>45657</v>
      </c>
      <c r="I124" s="27">
        <v>184</v>
      </c>
      <c r="J124" s="27">
        <v>2</v>
      </c>
      <c r="K124" s="27">
        <f t="shared" si="0"/>
        <v>18344.8</v>
      </c>
      <c r="L124" s="31">
        <v>0</v>
      </c>
      <c r="M124" s="32">
        <f t="shared" si="1"/>
        <v>18344.8</v>
      </c>
      <c r="N124" s="33"/>
    </row>
    <row r="125" ht="14.25" spans="1:14">
      <c r="A125" s="26">
        <v>24</v>
      </c>
      <c r="B125" s="27">
        <v>213</v>
      </c>
      <c r="C125" s="27" t="s">
        <v>902</v>
      </c>
      <c r="D125" s="28">
        <f>VLOOKUP(B125,[1]新面积图!A:E,5,0)</f>
        <v>34.65</v>
      </c>
      <c r="E125" s="27">
        <f>VLOOKUP(B125,[1]新面积图!A:F,6,0)</f>
        <v>9.64</v>
      </c>
      <c r="F125" s="29">
        <v>45148</v>
      </c>
      <c r="G125" s="29">
        <v>45474</v>
      </c>
      <c r="H125" s="29">
        <v>45649</v>
      </c>
      <c r="I125" s="27">
        <v>176</v>
      </c>
      <c r="J125" s="27">
        <v>2</v>
      </c>
      <c r="K125" s="27">
        <f t="shared" si="0"/>
        <v>15590.08</v>
      </c>
      <c r="L125" s="31">
        <v>0</v>
      </c>
      <c r="M125" s="32">
        <f t="shared" si="1"/>
        <v>15590.08</v>
      </c>
      <c r="N125" s="33"/>
    </row>
    <row r="126" ht="14.25" spans="1:14">
      <c r="A126" s="26">
        <v>25</v>
      </c>
      <c r="B126" s="27">
        <v>325</v>
      </c>
      <c r="C126" s="27" t="s">
        <v>906</v>
      </c>
      <c r="D126" s="28">
        <f>VLOOKUP(B126,[1]新面积图!A:E,5,0)</f>
        <v>34.37</v>
      </c>
      <c r="E126" s="27">
        <f>VLOOKUP(B126,[1]新面积图!A:F,6,0)</f>
        <v>9.64</v>
      </c>
      <c r="F126" s="29">
        <v>45114</v>
      </c>
      <c r="G126" s="29">
        <v>45474</v>
      </c>
      <c r="H126" s="29">
        <v>45657</v>
      </c>
      <c r="I126" s="27">
        <v>184</v>
      </c>
      <c r="J126" s="27">
        <v>2</v>
      </c>
      <c r="K126" s="27">
        <f t="shared" si="0"/>
        <v>16195.68</v>
      </c>
      <c r="L126" s="31">
        <v>0</v>
      </c>
      <c r="M126" s="32">
        <f t="shared" si="1"/>
        <v>16195.68</v>
      </c>
      <c r="N126" s="33"/>
    </row>
    <row r="127" ht="14.25" spans="1:14">
      <c r="A127" s="26">
        <v>26</v>
      </c>
      <c r="B127" s="27">
        <v>2229</v>
      </c>
      <c r="C127" s="27" t="s">
        <v>910</v>
      </c>
      <c r="D127" s="28">
        <f>VLOOKUP(B127,[1]新面积图!A:E,5,0)</f>
        <v>50.27</v>
      </c>
      <c r="E127" s="27">
        <f>VLOOKUP(B127,[1]新面积图!A:F,6,0)</f>
        <v>9.64</v>
      </c>
      <c r="F127" s="29">
        <v>45114</v>
      </c>
      <c r="G127" s="29">
        <v>45474</v>
      </c>
      <c r="H127" s="29">
        <v>45657</v>
      </c>
      <c r="I127" s="27">
        <v>184</v>
      </c>
      <c r="J127" s="27">
        <v>2</v>
      </c>
      <c r="K127" s="27">
        <f t="shared" si="0"/>
        <v>22046.88</v>
      </c>
      <c r="L127" s="31">
        <v>0</v>
      </c>
      <c r="M127" s="32">
        <f t="shared" si="1"/>
        <v>22046.88</v>
      </c>
      <c r="N127" s="33"/>
    </row>
    <row r="128" ht="14.25" spans="1:14">
      <c r="A128" s="26">
        <v>27</v>
      </c>
      <c r="B128" s="27">
        <v>313</v>
      </c>
      <c r="C128" s="27" t="s">
        <v>914</v>
      </c>
      <c r="D128" s="28">
        <f>VLOOKUP(B128,[1]新面积图!A:E,5,0)</f>
        <v>36.82</v>
      </c>
      <c r="E128" s="27">
        <f>VLOOKUP(B128,[1]新面积图!A:F,6,0)</f>
        <v>9.64</v>
      </c>
      <c r="F128" s="29">
        <v>45148</v>
      </c>
      <c r="G128" s="29">
        <v>45474</v>
      </c>
      <c r="H128" s="29">
        <v>45657</v>
      </c>
      <c r="I128" s="27">
        <v>184</v>
      </c>
      <c r="J128" s="27">
        <v>2</v>
      </c>
      <c r="K128" s="27">
        <f t="shared" si="0"/>
        <v>17097.28</v>
      </c>
      <c r="L128" s="31">
        <v>0</v>
      </c>
      <c r="M128" s="32">
        <f t="shared" si="1"/>
        <v>17097.28</v>
      </c>
      <c r="N128" s="33"/>
    </row>
    <row r="129" ht="14.25" spans="1:14">
      <c r="A129" s="26">
        <v>28</v>
      </c>
      <c r="B129" s="27">
        <v>316</v>
      </c>
      <c r="C129" s="27" t="s">
        <v>917</v>
      </c>
      <c r="D129" s="28">
        <f>VLOOKUP(B129,[1]新面积图!A:E,5,0)</f>
        <v>33.44</v>
      </c>
      <c r="E129" s="27">
        <f>VLOOKUP(B129,[1]新面积图!A:F,6,0)</f>
        <v>9.64</v>
      </c>
      <c r="F129" s="29">
        <v>45148</v>
      </c>
      <c r="G129" s="29">
        <v>45474</v>
      </c>
      <c r="H129" s="29">
        <v>45657</v>
      </c>
      <c r="I129" s="27">
        <v>184</v>
      </c>
      <c r="J129" s="27">
        <v>2</v>
      </c>
      <c r="K129" s="27">
        <f t="shared" si="0"/>
        <v>15853.44</v>
      </c>
      <c r="L129" s="31">
        <v>0</v>
      </c>
      <c r="M129" s="32">
        <f t="shared" si="1"/>
        <v>15853.44</v>
      </c>
      <c r="N129" s="33"/>
    </row>
    <row r="130" ht="14.25" spans="1:14">
      <c r="A130" s="26">
        <v>29</v>
      </c>
      <c r="B130" s="27">
        <v>332</v>
      </c>
      <c r="C130" s="27" t="s">
        <v>921</v>
      </c>
      <c r="D130" s="28">
        <f>VLOOKUP(B130,[1]新面积图!A:E,5,0)</f>
        <v>39.13</v>
      </c>
      <c r="E130" s="27">
        <f>VLOOKUP(B130,[1]新面积图!A:F,6,0)</f>
        <v>9.64</v>
      </c>
      <c r="F130" s="29">
        <v>45030</v>
      </c>
      <c r="G130" s="29">
        <v>45474</v>
      </c>
      <c r="H130" s="29">
        <v>45642</v>
      </c>
      <c r="I130" s="27">
        <v>169</v>
      </c>
      <c r="J130" s="27">
        <v>2</v>
      </c>
      <c r="K130" s="27">
        <f t="shared" si="0"/>
        <v>16484.26</v>
      </c>
      <c r="L130" s="31">
        <v>0</v>
      </c>
      <c r="M130" s="32">
        <f t="shared" si="1"/>
        <v>16484.26</v>
      </c>
      <c r="N130" s="33"/>
    </row>
    <row r="131" ht="14.25" spans="1:14">
      <c r="A131" s="26">
        <v>30</v>
      </c>
      <c r="B131" s="27">
        <v>418</v>
      </c>
      <c r="C131" s="27" t="s">
        <v>925</v>
      </c>
      <c r="D131" s="28">
        <f>VLOOKUP(B131,[1]新面积图!A:E,5,0)</f>
        <v>36.78</v>
      </c>
      <c r="E131" s="27">
        <f>VLOOKUP(B131,[1]新面积图!A:F,6,0)</f>
        <v>9.64</v>
      </c>
      <c r="F131" s="29">
        <v>45195</v>
      </c>
      <c r="G131" s="29">
        <v>45474</v>
      </c>
      <c r="H131" s="29">
        <v>45657</v>
      </c>
      <c r="I131" s="27">
        <v>184</v>
      </c>
      <c r="J131" s="27">
        <v>2</v>
      </c>
      <c r="K131" s="27">
        <f t="shared" si="0"/>
        <v>17082.56</v>
      </c>
      <c r="L131" s="31">
        <v>0</v>
      </c>
      <c r="M131" s="32">
        <f t="shared" si="1"/>
        <v>17082.56</v>
      </c>
      <c r="N131" s="33"/>
    </row>
    <row r="132" ht="14.25" spans="1:14">
      <c r="A132" s="26">
        <v>31</v>
      </c>
      <c r="B132" s="27">
        <v>421</v>
      </c>
      <c r="C132" s="27" t="s">
        <v>929</v>
      </c>
      <c r="D132" s="28">
        <f>VLOOKUP(B132,[1]新面积图!A:E,5,0)</f>
        <v>35.65</v>
      </c>
      <c r="E132" s="27">
        <f>VLOOKUP(B132,[1]新面积图!A:F,6,0)</f>
        <v>9.64</v>
      </c>
      <c r="F132" s="29">
        <v>45113</v>
      </c>
      <c r="G132" s="29">
        <v>45474</v>
      </c>
      <c r="H132" s="29">
        <v>45523</v>
      </c>
      <c r="I132" s="27">
        <v>50</v>
      </c>
      <c r="J132" s="27">
        <v>2</v>
      </c>
      <c r="K132" s="32">
        <f t="shared" si="0"/>
        <v>4529</v>
      </c>
      <c r="L132" s="31">
        <v>0</v>
      </c>
      <c r="M132" s="32">
        <f t="shared" si="1"/>
        <v>4529</v>
      </c>
      <c r="N132" s="33"/>
    </row>
    <row r="133" ht="14.25" spans="1:14">
      <c r="A133" s="26">
        <v>32</v>
      </c>
      <c r="B133" s="27">
        <v>318</v>
      </c>
      <c r="C133" s="27" t="s">
        <v>932</v>
      </c>
      <c r="D133" s="28">
        <f>VLOOKUP(B133,[1]新面积图!A:E,5,0)</f>
        <v>39.13</v>
      </c>
      <c r="E133" s="27">
        <f>VLOOKUP(B133,[1]新面积图!A:F,6,0)</f>
        <v>9.64</v>
      </c>
      <c r="F133" s="29">
        <v>45139</v>
      </c>
      <c r="G133" s="29">
        <v>45474</v>
      </c>
      <c r="H133" s="29">
        <v>45657</v>
      </c>
      <c r="I133" s="27">
        <v>184</v>
      </c>
      <c r="J133" s="27">
        <v>2</v>
      </c>
      <c r="K133" s="27">
        <f t="shared" si="0"/>
        <v>17947.36</v>
      </c>
      <c r="L133" s="31">
        <v>0</v>
      </c>
      <c r="M133" s="32">
        <f t="shared" si="1"/>
        <v>17947.36</v>
      </c>
      <c r="N133" s="33"/>
    </row>
    <row r="134" ht="14.25" spans="1:14">
      <c r="A134" s="26">
        <v>33</v>
      </c>
      <c r="B134" s="27">
        <v>317</v>
      </c>
      <c r="C134" s="27" t="s">
        <v>936</v>
      </c>
      <c r="D134" s="28">
        <f>VLOOKUP(B134,[1]新面积图!A:E,5,0)</f>
        <v>36.25</v>
      </c>
      <c r="E134" s="27">
        <f>VLOOKUP(B134,[1]新面积图!A:F,6,0)</f>
        <v>9.64</v>
      </c>
      <c r="F134" s="29">
        <v>45209</v>
      </c>
      <c r="G134" s="29">
        <v>45474</v>
      </c>
      <c r="H134" s="29">
        <v>45657</v>
      </c>
      <c r="I134" s="27">
        <v>184</v>
      </c>
      <c r="J134" s="27">
        <v>2</v>
      </c>
      <c r="K134" s="27">
        <f t="shared" si="0"/>
        <v>16887.52</v>
      </c>
      <c r="L134" s="31">
        <v>0</v>
      </c>
      <c r="M134" s="32">
        <f t="shared" si="1"/>
        <v>16887.52</v>
      </c>
      <c r="N134" s="33"/>
    </row>
    <row r="135" ht="14.25" spans="1:14">
      <c r="A135" s="26">
        <v>34</v>
      </c>
      <c r="B135" s="27">
        <v>330</v>
      </c>
      <c r="C135" s="27" t="s">
        <v>940</v>
      </c>
      <c r="D135" s="28">
        <f>VLOOKUP(B135,[1]新面积图!A:E,5,0)</f>
        <v>36.69</v>
      </c>
      <c r="E135" s="27">
        <f>VLOOKUP(B135,[1]新面积图!A:F,6,0)</f>
        <v>9.64</v>
      </c>
      <c r="F135" s="29">
        <v>45217</v>
      </c>
      <c r="G135" s="29">
        <v>45474</v>
      </c>
      <c r="H135" s="29">
        <v>45657</v>
      </c>
      <c r="I135" s="27">
        <v>184</v>
      </c>
      <c r="J135" s="27">
        <v>2</v>
      </c>
      <c r="K135" s="27">
        <f t="shared" si="0"/>
        <v>17049.44</v>
      </c>
      <c r="L135" s="31">
        <v>0</v>
      </c>
      <c r="M135" s="32">
        <f t="shared" si="1"/>
        <v>17049.44</v>
      </c>
      <c r="N135" s="33"/>
    </row>
    <row r="136" ht="14.25" spans="1:14">
      <c r="A136" s="26">
        <v>35</v>
      </c>
      <c r="B136" s="27">
        <v>238</v>
      </c>
      <c r="C136" s="27" t="s">
        <v>944</v>
      </c>
      <c r="D136" s="28">
        <f>VLOOKUP(B136,[1]新面积图!A:E,5,0)</f>
        <v>39.03</v>
      </c>
      <c r="E136" s="27">
        <f>VLOOKUP(B136,[1]新面积图!A:F,6,0)</f>
        <v>9.64</v>
      </c>
      <c r="F136" s="29">
        <v>45229</v>
      </c>
      <c r="G136" s="29">
        <v>45474</v>
      </c>
      <c r="H136" s="29">
        <v>45657</v>
      </c>
      <c r="I136" s="27">
        <v>184</v>
      </c>
      <c r="J136" s="27">
        <v>2</v>
      </c>
      <c r="K136" s="27">
        <f t="shared" si="0"/>
        <v>17910.56</v>
      </c>
      <c r="L136" s="31">
        <v>0</v>
      </c>
      <c r="M136" s="32">
        <f t="shared" si="1"/>
        <v>17910.56</v>
      </c>
      <c r="N136" s="33"/>
    </row>
    <row r="137" ht="14.25" spans="1:14">
      <c r="A137" s="26">
        <v>36</v>
      </c>
      <c r="B137" s="27">
        <v>2218</v>
      </c>
      <c r="C137" s="27" t="s">
        <v>948</v>
      </c>
      <c r="D137" s="28">
        <f>VLOOKUP(B137,[1]新面积图!A:E,5,0)</f>
        <v>54.53</v>
      </c>
      <c r="E137" s="27">
        <f>VLOOKUP(B137,[1]新面积图!A:F,6,0)</f>
        <v>9.64</v>
      </c>
      <c r="F137" s="29">
        <v>45139</v>
      </c>
      <c r="G137" s="29">
        <v>45474</v>
      </c>
      <c r="H137" s="29">
        <v>45657</v>
      </c>
      <c r="I137" s="27">
        <v>184</v>
      </c>
      <c r="J137" s="27">
        <v>2</v>
      </c>
      <c r="K137" s="27">
        <f t="shared" si="0"/>
        <v>23614.56</v>
      </c>
      <c r="L137" s="31">
        <v>0</v>
      </c>
      <c r="M137" s="32">
        <f t="shared" si="1"/>
        <v>23614.56</v>
      </c>
      <c r="N137" s="33"/>
    </row>
    <row r="138" ht="14.25" spans="1:14">
      <c r="A138" s="26">
        <v>37</v>
      </c>
      <c r="B138" s="27">
        <v>226</v>
      </c>
      <c r="C138" s="27" t="s">
        <v>952</v>
      </c>
      <c r="D138" s="28">
        <f>VLOOKUP(B138,[1]新面积图!A:E,5,0)</f>
        <v>37.3</v>
      </c>
      <c r="E138" s="27">
        <f>VLOOKUP(B138,[1]新面积图!A:F,6,0)</f>
        <v>9.64</v>
      </c>
      <c r="F138" s="29">
        <v>45250</v>
      </c>
      <c r="G138" s="29">
        <v>45474</v>
      </c>
      <c r="H138" s="29">
        <v>45540</v>
      </c>
      <c r="I138" s="27">
        <v>67</v>
      </c>
      <c r="J138" s="27">
        <v>2</v>
      </c>
      <c r="K138" s="27">
        <f t="shared" si="0"/>
        <v>6289.96</v>
      </c>
      <c r="L138" s="31">
        <v>0</v>
      </c>
      <c r="M138" s="32">
        <f t="shared" si="1"/>
        <v>6289.96</v>
      </c>
      <c r="N138" s="33"/>
    </row>
    <row r="139" ht="14.25" spans="1:14">
      <c r="A139" s="26">
        <v>38</v>
      </c>
      <c r="B139" s="27">
        <v>338</v>
      </c>
      <c r="C139" s="27" t="s">
        <v>956</v>
      </c>
      <c r="D139" s="28">
        <f>VLOOKUP(B139,[1]新面积图!A:E,5,0)</f>
        <v>38.52</v>
      </c>
      <c r="E139" s="27">
        <f>VLOOKUP(B139,[1]新面积图!A:F,6,0)</f>
        <v>9.64</v>
      </c>
      <c r="F139" s="29">
        <v>45187</v>
      </c>
      <c r="G139" s="29">
        <v>45474</v>
      </c>
      <c r="H139" s="29">
        <v>45657</v>
      </c>
      <c r="I139" s="27">
        <v>184</v>
      </c>
      <c r="J139" s="27">
        <v>2</v>
      </c>
      <c r="K139" s="27">
        <f t="shared" si="0"/>
        <v>17722.88</v>
      </c>
      <c r="L139" s="31">
        <v>0</v>
      </c>
      <c r="M139" s="32">
        <f t="shared" si="1"/>
        <v>17722.88</v>
      </c>
      <c r="N139" s="33"/>
    </row>
    <row r="140" ht="14.25" spans="1:14">
      <c r="A140" s="26">
        <v>39</v>
      </c>
      <c r="B140" s="27">
        <v>413</v>
      </c>
      <c r="C140" s="27" t="s">
        <v>960</v>
      </c>
      <c r="D140" s="28">
        <f>VLOOKUP(B140,[1]新面积图!A:E,5,0)</f>
        <v>33.65</v>
      </c>
      <c r="E140" s="27">
        <f>VLOOKUP(B140,[1]新面积图!A:F,6,0)</f>
        <v>9.64</v>
      </c>
      <c r="F140" s="29">
        <v>45260</v>
      </c>
      <c r="G140" s="29">
        <v>45474</v>
      </c>
      <c r="H140" s="29">
        <v>45657</v>
      </c>
      <c r="I140" s="27">
        <v>184</v>
      </c>
      <c r="J140" s="27">
        <v>2</v>
      </c>
      <c r="K140" s="27">
        <f t="shared" si="0"/>
        <v>15930.72</v>
      </c>
      <c r="L140" s="31">
        <v>0</v>
      </c>
      <c r="M140" s="32">
        <f t="shared" si="1"/>
        <v>15930.72</v>
      </c>
      <c r="N140" s="33"/>
    </row>
    <row r="141" ht="14.25" spans="1:14">
      <c r="A141" s="26">
        <v>40</v>
      </c>
      <c r="B141" s="27">
        <v>336</v>
      </c>
      <c r="C141" s="27" t="s">
        <v>963</v>
      </c>
      <c r="D141" s="28">
        <f>VLOOKUP(B141,[1]新面积图!A:E,5,0)</f>
        <v>36.9</v>
      </c>
      <c r="E141" s="27">
        <f>VLOOKUP(B141,[1]新面积图!A:F,6,0)</f>
        <v>9.64</v>
      </c>
      <c r="F141" s="29">
        <v>45187</v>
      </c>
      <c r="G141" s="29">
        <v>45474</v>
      </c>
      <c r="H141" s="29">
        <v>45583</v>
      </c>
      <c r="I141" s="27">
        <v>110</v>
      </c>
      <c r="J141" s="27">
        <v>2</v>
      </c>
      <c r="K141" s="27">
        <f t="shared" si="0"/>
        <v>10238.8</v>
      </c>
      <c r="L141" s="31">
        <v>0</v>
      </c>
      <c r="M141" s="32">
        <f t="shared" si="1"/>
        <v>10238.8</v>
      </c>
      <c r="N141" s="33"/>
    </row>
    <row r="142" ht="14.25" spans="1:14">
      <c r="A142" s="26">
        <v>41</v>
      </c>
      <c r="B142" s="27">
        <v>419</v>
      </c>
      <c r="C142" s="27" t="s">
        <v>967</v>
      </c>
      <c r="D142" s="28">
        <f>VLOOKUP(B142,[1]新面积图!A:E,5,0)</f>
        <v>35.55</v>
      </c>
      <c r="E142" s="27">
        <f>VLOOKUP(B142,[1]新面积图!A:F,6,0)</f>
        <v>9.64</v>
      </c>
      <c r="F142" s="29">
        <v>45258</v>
      </c>
      <c r="G142" s="29">
        <v>45474</v>
      </c>
      <c r="H142" s="29">
        <v>45657</v>
      </c>
      <c r="I142" s="27">
        <v>184</v>
      </c>
      <c r="J142" s="27">
        <v>2</v>
      </c>
      <c r="K142" s="27">
        <f t="shared" si="0"/>
        <v>16629.92</v>
      </c>
      <c r="L142" s="31">
        <v>0</v>
      </c>
      <c r="M142" s="32">
        <f t="shared" si="1"/>
        <v>16629.92</v>
      </c>
      <c r="N142" s="33"/>
    </row>
    <row r="143" ht="14.25" spans="1:14">
      <c r="A143" s="26">
        <v>42</v>
      </c>
      <c r="B143" s="27">
        <v>216</v>
      </c>
      <c r="C143" s="27" t="s">
        <v>971</v>
      </c>
      <c r="D143" s="28">
        <f>VLOOKUP(B143,[1]新面积图!A:E,5,0)</f>
        <v>34.96</v>
      </c>
      <c r="E143" s="27">
        <f>VLOOKUP(B143,[1]新面积图!A:F,6,0)</f>
        <v>9.64</v>
      </c>
      <c r="F143" s="29">
        <v>45250</v>
      </c>
      <c r="G143" s="29">
        <v>45474</v>
      </c>
      <c r="H143" s="29">
        <v>45657</v>
      </c>
      <c r="I143" s="27">
        <v>184</v>
      </c>
      <c r="J143" s="27">
        <v>2</v>
      </c>
      <c r="K143" s="27">
        <f t="shared" si="0"/>
        <v>16412.8</v>
      </c>
      <c r="L143" s="31">
        <v>0</v>
      </c>
      <c r="M143" s="32">
        <f t="shared" si="1"/>
        <v>16412.8</v>
      </c>
      <c r="N143" s="33"/>
    </row>
    <row r="144" ht="14.25" spans="1:14">
      <c r="A144" s="26">
        <v>43</v>
      </c>
      <c r="B144" s="27">
        <v>326</v>
      </c>
      <c r="C144" s="27" t="s">
        <v>975</v>
      </c>
      <c r="D144" s="28">
        <f>VLOOKUP(B144,[1]新面积图!A:E,5,0)</f>
        <v>36.69</v>
      </c>
      <c r="E144" s="27">
        <f>VLOOKUP(B144,[1]新面积图!A:F,6,0)</f>
        <v>9.64</v>
      </c>
      <c r="F144" s="29">
        <v>45250</v>
      </c>
      <c r="G144" s="29">
        <v>45474</v>
      </c>
      <c r="H144" s="29">
        <v>45657</v>
      </c>
      <c r="I144" s="27">
        <v>184</v>
      </c>
      <c r="J144" s="27">
        <v>2</v>
      </c>
      <c r="K144" s="27">
        <f t="shared" si="0"/>
        <v>17049.44</v>
      </c>
      <c r="L144" s="31">
        <v>0</v>
      </c>
      <c r="M144" s="32">
        <f t="shared" si="1"/>
        <v>17049.44</v>
      </c>
      <c r="N144" s="33"/>
    </row>
    <row r="145" ht="14.25" spans="1:14">
      <c r="A145" s="26">
        <v>44</v>
      </c>
      <c r="B145" s="27">
        <v>417</v>
      </c>
      <c r="C145" s="27" t="s">
        <v>95</v>
      </c>
      <c r="D145" s="28">
        <f>VLOOKUP(B145,[1]新面积图!A:E,5,0)</f>
        <v>35.84</v>
      </c>
      <c r="E145" s="27">
        <f>VLOOKUP(B145,[1]新面积图!A:F,6,0)</f>
        <v>9.64</v>
      </c>
      <c r="F145" s="29">
        <v>45250</v>
      </c>
      <c r="G145" s="29">
        <v>45474</v>
      </c>
      <c r="H145" s="29">
        <v>45540</v>
      </c>
      <c r="I145" s="27">
        <v>67</v>
      </c>
      <c r="J145" s="27">
        <v>2</v>
      </c>
      <c r="K145" s="27">
        <f t="shared" si="0"/>
        <v>6094.32</v>
      </c>
      <c r="L145" s="31">
        <v>0</v>
      </c>
      <c r="M145" s="32">
        <f t="shared" si="1"/>
        <v>6094.32</v>
      </c>
      <c r="N145" s="33"/>
    </row>
    <row r="146" ht="14.25" spans="1:14">
      <c r="A146" s="26">
        <v>45</v>
      </c>
      <c r="B146" s="27">
        <v>333</v>
      </c>
      <c r="C146" s="27" t="s">
        <v>982</v>
      </c>
      <c r="D146" s="28">
        <f>VLOOKUP(B146,[1]新面积图!A:E,5,0)</f>
        <v>35.78</v>
      </c>
      <c r="E146" s="27">
        <f>VLOOKUP(B146,[1]新面积图!A:F,6,0)</f>
        <v>9.64</v>
      </c>
      <c r="F146" s="29">
        <v>45232</v>
      </c>
      <c r="G146" s="29">
        <v>45474</v>
      </c>
      <c r="H146" s="29">
        <v>45657</v>
      </c>
      <c r="I146" s="27">
        <v>184</v>
      </c>
      <c r="J146" s="27">
        <v>2</v>
      </c>
      <c r="K146" s="27">
        <f t="shared" si="0"/>
        <v>16714.56</v>
      </c>
      <c r="L146" s="31">
        <v>0</v>
      </c>
      <c r="M146" s="32">
        <f t="shared" si="1"/>
        <v>16714.56</v>
      </c>
      <c r="N146" s="33"/>
    </row>
    <row r="147" ht="14.25" spans="1:14">
      <c r="A147" s="26">
        <v>46</v>
      </c>
      <c r="B147" s="27">
        <v>432</v>
      </c>
      <c r="C147" s="27" t="s">
        <v>986</v>
      </c>
      <c r="D147" s="28">
        <f>VLOOKUP(B147,[1]新面积图!A:E,5,0)</f>
        <v>37.28</v>
      </c>
      <c r="E147" s="27">
        <f>VLOOKUP(B147,[1]新面积图!A:F,6,0)</f>
        <v>9.64</v>
      </c>
      <c r="F147" s="29">
        <v>45258</v>
      </c>
      <c r="G147" s="29">
        <v>45474</v>
      </c>
      <c r="H147" s="29">
        <v>45540</v>
      </c>
      <c r="I147" s="27">
        <v>67</v>
      </c>
      <c r="J147" s="27">
        <v>2</v>
      </c>
      <c r="K147" s="27">
        <f t="shared" si="0"/>
        <v>6287.28</v>
      </c>
      <c r="L147" s="31">
        <v>0</v>
      </c>
      <c r="M147" s="32">
        <f t="shared" si="1"/>
        <v>6287.28</v>
      </c>
      <c r="N147" s="33"/>
    </row>
    <row r="148" ht="14.25" spans="1:14">
      <c r="A148" s="26">
        <v>47</v>
      </c>
      <c r="B148" s="27">
        <v>222</v>
      </c>
      <c r="C148" s="27" t="s">
        <v>989</v>
      </c>
      <c r="D148" s="28">
        <f>VLOOKUP(B148,[1]新面积图!A:E,5,0)</f>
        <v>39.44</v>
      </c>
      <c r="E148" s="27">
        <f>VLOOKUP(B148,[1]新面积图!A:F,6,0)</f>
        <v>9.64</v>
      </c>
      <c r="F148" s="29">
        <v>45250</v>
      </c>
      <c r="G148" s="29">
        <v>45474</v>
      </c>
      <c r="H148" s="29">
        <v>45523</v>
      </c>
      <c r="I148" s="27">
        <v>50</v>
      </c>
      <c r="J148" s="27">
        <v>2</v>
      </c>
      <c r="K148" s="32">
        <f t="shared" si="0"/>
        <v>4908</v>
      </c>
      <c r="L148" s="31">
        <v>0</v>
      </c>
      <c r="M148" s="32">
        <f t="shared" si="1"/>
        <v>4908</v>
      </c>
      <c r="N148" s="33"/>
    </row>
    <row r="149" ht="14.25" spans="1:14">
      <c r="A149" s="26">
        <v>48</v>
      </c>
      <c r="B149" s="27">
        <v>228</v>
      </c>
      <c r="C149" s="27" t="s">
        <v>993</v>
      </c>
      <c r="D149" s="28">
        <f>VLOOKUP(B149,[1]新面积图!A:E,5,0)</f>
        <v>39.03</v>
      </c>
      <c r="E149" s="27">
        <f>VLOOKUP(B149,[1]新面积图!A:F,6,0)</f>
        <v>9.64</v>
      </c>
      <c r="F149" s="29">
        <v>45250</v>
      </c>
      <c r="G149" s="29">
        <v>45474</v>
      </c>
      <c r="H149" s="29">
        <v>45564</v>
      </c>
      <c r="I149" s="27">
        <v>91</v>
      </c>
      <c r="J149" s="27">
        <v>2</v>
      </c>
      <c r="K149" s="27">
        <f t="shared" si="0"/>
        <v>8857.94</v>
      </c>
      <c r="L149" s="31">
        <v>0</v>
      </c>
      <c r="M149" s="32">
        <f t="shared" si="1"/>
        <v>8857.94</v>
      </c>
      <c r="N149" s="33"/>
    </row>
    <row r="150" ht="14.25" spans="1:14">
      <c r="A150" s="26">
        <v>49</v>
      </c>
      <c r="B150" s="27">
        <v>321</v>
      </c>
      <c r="C150" s="27" t="s">
        <v>997</v>
      </c>
      <c r="D150" s="28">
        <f>VLOOKUP(B150,[1]新面积图!A:E,5,0)</f>
        <v>36.54</v>
      </c>
      <c r="E150" s="27">
        <f>VLOOKUP(B150,[1]新面积图!A:F,6,0)</f>
        <v>9.64</v>
      </c>
      <c r="F150" s="29">
        <v>45258</v>
      </c>
      <c r="G150" s="29">
        <v>45474</v>
      </c>
      <c r="H150" s="29">
        <v>45657</v>
      </c>
      <c r="I150" s="27">
        <v>184</v>
      </c>
      <c r="J150" s="27">
        <v>2</v>
      </c>
      <c r="K150" s="27">
        <f t="shared" si="0"/>
        <v>16994.24</v>
      </c>
      <c r="L150" s="31">
        <v>0</v>
      </c>
      <c r="M150" s="32">
        <f t="shared" si="1"/>
        <v>16994.24</v>
      </c>
      <c r="N150" s="33"/>
    </row>
    <row r="151" ht="14.25" spans="1:14">
      <c r="A151" s="26">
        <v>50</v>
      </c>
      <c r="B151" s="27">
        <v>311</v>
      </c>
      <c r="C151" s="27" t="s">
        <v>1001</v>
      </c>
      <c r="D151" s="28">
        <f>VLOOKUP(B151,[1]新面积图!A:E,5,0)</f>
        <v>37.36</v>
      </c>
      <c r="E151" s="27">
        <f>VLOOKUP(B151,[1]新面积图!A:F,6,0)</f>
        <v>9.64</v>
      </c>
      <c r="F151" s="29">
        <v>45259</v>
      </c>
      <c r="G151" s="29">
        <v>45474</v>
      </c>
      <c r="H151" s="29">
        <v>45596</v>
      </c>
      <c r="I151" s="27">
        <v>123</v>
      </c>
      <c r="J151" s="27">
        <v>2</v>
      </c>
      <c r="K151" s="32">
        <f t="shared" si="0"/>
        <v>11562</v>
      </c>
      <c r="L151" s="31">
        <v>0</v>
      </c>
      <c r="M151" s="32">
        <f t="shared" si="1"/>
        <v>11562</v>
      </c>
      <c r="N151" s="33"/>
    </row>
    <row r="152" ht="14.25" spans="1:14">
      <c r="A152" s="26">
        <v>51</v>
      </c>
      <c r="B152" s="27">
        <v>215</v>
      </c>
      <c r="C152" s="27" t="s">
        <v>1004</v>
      </c>
      <c r="D152" s="28">
        <f>VLOOKUP(B152,[1]新面积图!A:E,5,0)</f>
        <v>34.37</v>
      </c>
      <c r="E152" s="27">
        <f>VLOOKUP(B152,[1]新面积图!A:F,6,0)</f>
        <v>9.64</v>
      </c>
      <c r="F152" s="29">
        <v>45250</v>
      </c>
      <c r="G152" s="29">
        <v>45474</v>
      </c>
      <c r="H152" s="29">
        <v>45657</v>
      </c>
      <c r="I152" s="27">
        <v>184</v>
      </c>
      <c r="J152" s="27">
        <v>2</v>
      </c>
      <c r="K152" s="27">
        <f t="shared" si="0"/>
        <v>16195.68</v>
      </c>
      <c r="L152" s="31">
        <v>0</v>
      </c>
      <c r="M152" s="32">
        <f t="shared" si="1"/>
        <v>16195.68</v>
      </c>
      <c r="N152" s="33"/>
    </row>
    <row r="153" ht="14.25" spans="1:14">
      <c r="A153" s="26">
        <v>52</v>
      </c>
      <c r="B153" s="27">
        <v>233</v>
      </c>
      <c r="C153" s="27" t="s">
        <v>1008</v>
      </c>
      <c r="D153" s="28">
        <f>VLOOKUP(B153,[1]新面积图!A:E,5,0)</f>
        <v>35.41</v>
      </c>
      <c r="E153" s="27">
        <f>VLOOKUP(B153,[1]新面积图!A:F,6,0)</f>
        <v>9.64</v>
      </c>
      <c r="F153" s="29">
        <v>45250</v>
      </c>
      <c r="G153" s="29">
        <v>45474</v>
      </c>
      <c r="H153" s="29">
        <v>45657</v>
      </c>
      <c r="I153" s="27">
        <v>184</v>
      </c>
      <c r="J153" s="27">
        <v>2</v>
      </c>
      <c r="K153" s="27">
        <f t="shared" si="0"/>
        <v>16578.4</v>
      </c>
      <c r="L153" s="31">
        <v>0</v>
      </c>
      <c r="M153" s="32">
        <f t="shared" si="1"/>
        <v>16578.4</v>
      </c>
      <c r="N153" s="33"/>
    </row>
    <row r="154" ht="14.25" spans="1:14">
      <c r="A154" s="26">
        <v>53</v>
      </c>
      <c r="B154" s="27">
        <v>328</v>
      </c>
      <c r="C154" s="27" t="s">
        <v>1012</v>
      </c>
      <c r="D154" s="28">
        <f>VLOOKUP(B154,[1]新面积图!A:E,5,0)</f>
        <v>39.13</v>
      </c>
      <c r="E154" s="27">
        <f>VLOOKUP(B154,[1]新面积图!A:F,6,0)</f>
        <v>9.64</v>
      </c>
      <c r="F154" s="29">
        <v>45250</v>
      </c>
      <c r="G154" s="29">
        <v>45474</v>
      </c>
      <c r="H154" s="29">
        <v>45523</v>
      </c>
      <c r="I154" s="27">
        <v>50</v>
      </c>
      <c r="J154" s="27">
        <v>2</v>
      </c>
      <c r="K154" s="32">
        <f t="shared" si="0"/>
        <v>4877</v>
      </c>
      <c r="L154" s="31">
        <v>0</v>
      </c>
      <c r="M154" s="32">
        <f t="shared" si="1"/>
        <v>4877</v>
      </c>
      <c r="N154" s="33"/>
    </row>
    <row r="155" ht="14.25" spans="1:14">
      <c r="A155" s="26">
        <v>54</v>
      </c>
      <c r="B155" s="27">
        <v>415</v>
      </c>
      <c r="C155" s="27" t="s">
        <v>1016</v>
      </c>
      <c r="D155" s="28">
        <f>VLOOKUP(B155,[1]新面积图!A:E,5,0)</f>
        <v>34.79</v>
      </c>
      <c r="E155" s="27">
        <f>VLOOKUP(B155,[1]新面积图!A:F,6,0)</f>
        <v>9.64</v>
      </c>
      <c r="F155" s="29">
        <v>45250</v>
      </c>
      <c r="G155" s="29">
        <v>45474</v>
      </c>
      <c r="H155" s="29">
        <v>45657</v>
      </c>
      <c r="I155" s="27">
        <v>184</v>
      </c>
      <c r="J155" s="27">
        <v>2</v>
      </c>
      <c r="K155" s="27">
        <f t="shared" si="0"/>
        <v>16350.24</v>
      </c>
      <c r="L155" s="31">
        <v>0</v>
      </c>
      <c r="M155" s="32">
        <f t="shared" si="1"/>
        <v>16350.24</v>
      </c>
      <c r="N155" s="33"/>
    </row>
    <row r="156" ht="14.25" spans="1:14">
      <c r="A156" s="26">
        <v>55</v>
      </c>
      <c r="B156" s="27">
        <v>230</v>
      </c>
      <c r="C156" s="27" t="s">
        <v>1020</v>
      </c>
      <c r="D156" s="28">
        <f>VLOOKUP(B156,[1]新面积图!A:E,5,0)</f>
        <v>37</v>
      </c>
      <c r="E156" s="27">
        <f>VLOOKUP(B156,[1]新面积图!A:F,6,0)</f>
        <v>9.64</v>
      </c>
      <c r="F156" s="29">
        <v>45390</v>
      </c>
      <c r="G156" s="29">
        <v>45474</v>
      </c>
      <c r="H156" s="29">
        <v>45657</v>
      </c>
      <c r="I156" s="27">
        <v>184</v>
      </c>
      <c r="J156" s="27">
        <v>2</v>
      </c>
      <c r="K156" s="27">
        <f t="shared" si="0"/>
        <v>17163.52</v>
      </c>
      <c r="L156" s="31">
        <v>0</v>
      </c>
      <c r="M156" s="32">
        <f t="shared" si="1"/>
        <v>17163.52</v>
      </c>
      <c r="N156" s="33"/>
    </row>
    <row r="157" ht="14.25" spans="1:14">
      <c r="A157" s="26">
        <v>56</v>
      </c>
      <c r="B157" s="27">
        <v>322</v>
      </c>
      <c r="C157" s="27" t="s">
        <v>1024</v>
      </c>
      <c r="D157" s="28">
        <f>VLOOKUP(B157,[1]新面积图!A:E,5,0)</f>
        <v>39.23</v>
      </c>
      <c r="E157" s="27">
        <f>VLOOKUP(B157,[1]新面积图!A:F,6,0)</f>
        <v>9.64</v>
      </c>
      <c r="F157" s="29">
        <v>45373</v>
      </c>
      <c r="G157" s="29">
        <v>45474</v>
      </c>
      <c r="H157" s="29">
        <v>45657</v>
      </c>
      <c r="I157" s="27">
        <v>184</v>
      </c>
      <c r="J157" s="27">
        <v>2</v>
      </c>
      <c r="K157" s="27">
        <f t="shared" si="0"/>
        <v>17984.16</v>
      </c>
      <c r="L157" s="31">
        <v>0</v>
      </c>
      <c r="M157" s="32">
        <f t="shared" si="1"/>
        <v>17984.16</v>
      </c>
      <c r="N157" s="33"/>
    </row>
    <row r="158" ht="14.25" spans="1:14">
      <c r="A158" s="26">
        <v>57</v>
      </c>
      <c r="B158" s="27">
        <v>218</v>
      </c>
      <c r="C158" s="27" t="s">
        <v>1028</v>
      </c>
      <c r="D158" s="28">
        <f>VLOOKUP(B158,[1]新面积图!A:E,5,0)</f>
        <v>38.93</v>
      </c>
      <c r="E158" s="27">
        <f>VLOOKUP(B158,[1]新面积图!A:F,6,0)</f>
        <v>9.64</v>
      </c>
      <c r="F158" s="29">
        <v>45330</v>
      </c>
      <c r="G158" s="29">
        <v>45474</v>
      </c>
      <c r="H158" s="29">
        <v>45657</v>
      </c>
      <c r="I158" s="27">
        <v>184</v>
      </c>
      <c r="J158" s="27">
        <v>2</v>
      </c>
      <c r="K158" s="27">
        <f t="shared" si="0"/>
        <v>17873.76</v>
      </c>
      <c r="L158" s="31">
        <v>0</v>
      </c>
      <c r="M158" s="32">
        <f t="shared" si="1"/>
        <v>17873.76</v>
      </c>
      <c r="N158" s="33"/>
    </row>
    <row r="159" ht="14.25" spans="1:14">
      <c r="A159" s="26">
        <v>58</v>
      </c>
      <c r="B159" s="27">
        <v>2226</v>
      </c>
      <c r="C159" s="27" t="s">
        <v>1032</v>
      </c>
      <c r="D159" s="28">
        <f>VLOOKUP(B159,[1]新面积图!A:E,5,0)</f>
        <v>51.12</v>
      </c>
      <c r="E159" s="27">
        <f>VLOOKUP(B159,[1]新面积图!A:F,6,0)</f>
        <v>9.64</v>
      </c>
      <c r="F159" s="29">
        <v>45363</v>
      </c>
      <c r="G159" s="29">
        <v>45474</v>
      </c>
      <c r="H159" s="29">
        <v>45657</v>
      </c>
      <c r="I159" s="27">
        <v>184</v>
      </c>
      <c r="J159" s="27">
        <v>2</v>
      </c>
      <c r="K159" s="27">
        <f t="shared" si="0"/>
        <v>22359.68</v>
      </c>
      <c r="L159" s="31">
        <v>0</v>
      </c>
      <c r="M159" s="32">
        <f t="shared" si="1"/>
        <v>22359.68</v>
      </c>
      <c r="N159" s="33"/>
    </row>
    <row r="160" ht="14.25" spans="1:14">
      <c r="A160" s="26">
        <v>59</v>
      </c>
      <c r="B160" s="27">
        <v>231</v>
      </c>
      <c r="C160" s="27" t="s">
        <v>1036</v>
      </c>
      <c r="D160" s="28">
        <f>VLOOKUP(B160,[1]新面积图!A:E,5,0)</f>
        <v>33.99</v>
      </c>
      <c r="E160" s="27">
        <f>VLOOKUP(B160,[1]新面积图!A:F,6,0)</f>
        <v>9.64</v>
      </c>
      <c r="F160" s="29">
        <v>45330</v>
      </c>
      <c r="G160" s="29">
        <v>45474</v>
      </c>
      <c r="H160" s="29">
        <v>45657</v>
      </c>
      <c r="I160" s="27">
        <v>184</v>
      </c>
      <c r="J160" s="27">
        <v>2</v>
      </c>
      <c r="K160" s="27">
        <f t="shared" si="0"/>
        <v>16055.84</v>
      </c>
      <c r="L160" s="31">
        <v>0</v>
      </c>
      <c r="M160" s="32">
        <f t="shared" si="1"/>
        <v>16055.84</v>
      </c>
      <c r="N160" s="33"/>
    </row>
    <row r="161" ht="14.25" spans="1:14">
      <c r="A161" s="26">
        <v>60</v>
      </c>
      <c r="B161" s="27">
        <v>2231</v>
      </c>
      <c r="C161" s="27" t="s">
        <v>1040</v>
      </c>
      <c r="D161" s="28">
        <f>VLOOKUP(B161,[1]新面积图!A:E,5,0)</f>
        <v>51.12</v>
      </c>
      <c r="E161" s="27">
        <f>VLOOKUP(B161,[1]新面积图!A:F,6,0)</f>
        <v>9.64</v>
      </c>
      <c r="F161" s="29">
        <v>45363</v>
      </c>
      <c r="G161" s="29">
        <v>45474</v>
      </c>
      <c r="H161" s="29">
        <v>45657</v>
      </c>
      <c r="I161" s="27">
        <v>184</v>
      </c>
      <c r="J161" s="27">
        <v>2</v>
      </c>
      <c r="K161" s="27">
        <f t="shared" si="0"/>
        <v>22359.68</v>
      </c>
      <c r="L161" s="31">
        <v>0</v>
      </c>
      <c r="M161" s="32">
        <f t="shared" si="1"/>
        <v>22359.68</v>
      </c>
      <c r="N161" s="33"/>
    </row>
    <row r="162" ht="14.25" spans="1:14">
      <c r="A162" s="26">
        <v>61</v>
      </c>
      <c r="B162" s="27">
        <v>323</v>
      </c>
      <c r="C162" s="27" t="s">
        <v>1044</v>
      </c>
      <c r="D162" s="28">
        <f>VLOOKUP(B162,[1]新面积图!A:E,5,0)</f>
        <v>34.28</v>
      </c>
      <c r="E162" s="27">
        <f>VLOOKUP(B162,[1]新面积图!A:F,6,0)</f>
        <v>9.64</v>
      </c>
      <c r="F162" s="29">
        <v>45330</v>
      </c>
      <c r="G162" s="29">
        <v>45474</v>
      </c>
      <c r="H162" s="29">
        <v>45657</v>
      </c>
      <c r="I162" s="27">
        <v>184</v>
      </c>
      <c r="J162" s="27">
        <v>2</v>
      </c>
      <c r="K162" s="27">
        <f t="shared" si="0"/>
        <v>16162.56</v>
      </c>
      <c r="L162" s="31">
        <v>0</v>
      </c>
      <c r="M162" s="32">
        <f t="shared" si="1"/>
        <v>16162.56</v>
      </c>
      <c r="N162" s="33"/>
    </row>
    <row r="163" ht="14.25" spans="1:14">
      <c r="A163" s="26">
        <v>62</v>
      </c>
      <c r="B163" s="27">
        <v>411</v>
      </c>
      <c r="C163" s="27" t="s">
        <v>1048</v>
      </c>
      <c r="D163" s="28">
        <f>VLOOKUP(B163,[1]新面积图!A:E,5,0)</f>
        <v>40.78</v>
      </c>
      <c r="E163" s="27">
        <f>VLOOKUP(B163,[1]新面积图!A:F,6,0)</f>
        <v>9.64</v>
      </c>
      <c r="F163" s="29">
        <v>45330</v>
      </c>
      <c r="G163" s="29">
        <v>45474</v>
      </c>
      <c r="H163" s="29">
        <v>45657</v>
      </c>
      <c r="I163" s="27">
        <v>184</v>
      </c>
      <c r="J163" s="27">
        <v>2</v>
      </c>
      <c r="K163" s="27">
        <f t="shared" si="0"/>
        <v>18554.56</v>
      </c>
      <c r="L163" s="31">
        <v>0</v>
      </c>
      <c r="M163" s="32">
        <f t="shared" si="1"/>
        <v>18554.56</v>
      </c>
      <c r="N163" s="33"/>
    </row>
    <row r="164" ht="14.25" spans="1:14">
      <c r="A164" s="26">
        <v>63</v>
      </c>
      <c r="B164" s="27">
        <v>423</v>
      </c>
      <c r="C164" s="27" t="s">
        <v>1052</v>
      </c>
      <c r="D164" s="28">
        <f>VLOOKUP(B164,[1]新面积图!A:E,5,0)</f>
        <v>35.65</v>
      </c>
      <c r="E164" s="27">
        <f>VLOOKUP(B164,[1]新面积图!A:F,6,0)</f>
        <v>9.64</v>
      </c>
      <c r="F164" s="29">
        <v>45419</v>
      </c>
      <c r="G164" s="29">
        <v>45474</v>
      </c>
      <c r="H164" s="29">
        <v>45657</v>
      </c>
      <c r="I164" s="27">
        <v>184</v>
      </c>
      <c r="J164" s="27">
        <v>2</v>
      </c>
      <c r="K164" s="27">
        <f t="shared" si="0"/>
        <v>16666.72</v>
      </c>
      <c r="L164" s="31">
        <v>0</v>
      </c>
      <c r="M164" s="32">
        <f t="shared" si="1"/>
        <v>16666.72</v>
      </c>
      <c r="N164" s="33"/>
    </row>
    <row r="165" ht="14.25" spans="1:14">
      <c r="A165" s="26">
        <v>64</v>
      </c>
      <c r="B165" s="27">
        <v>331</v>
      </c>
      <c r="C165" s="27" t="s">
        <v>1055</v>
      </c>
      <c r="D165" s="28">
        <f>VLOOKUP(B165,[1]新面积图!A:E,5,0)</f>
        <v>33.81</v>
      </c>
      <c r="E165" s="27">
        <f>VLOOKUP(B165,[1]新面积图!A:F,6,0)</f>
        <v>9.64</v>
      </c>
      <c r="F165" s="29">
        <v>45377</v>
      </c>
      <c r="G165" s="29">
        <v>45474</v>
      </c>
      <c r="H165" s="29">
        <v>45657</v>
      </c>
      <c r="I165" s="27">
        <v>184</v>
      </c>
      <c r="J165" s="27">
        <v>2</v>
      </c>
      <c r="K165" s="27">
        <f t="shared" si="0"/>
        <v>15989.6</v>
      </c>
      <c r="L165" s="31">
        <v>0</v>
      </c>
      <c r="M165" s="32">
        <f t="shared" si="1"/>
        <v>15989.6</v>
      </c>
      <c r="N165" s="33"/>
    </row>
    <row r="166" ht="14.25" spans="1:14">
      <c r="A166" s="26">
        <v>65</v>
      </c>
      <c r="B166" s="27">
        <v>422</v>
      </c>
      <c r="C166" s="27" t="s">
        <v>1059</v>
      </c>
      <c r="D166" s="28">
        <f>VLOOKUP(B166,[1]新面积图!A:E,5,0)</f>
        <v>37.18</v>
      </c>
      <c r="E166" s="27">
        <f>VLOOKUP(B166,[1]新面积图!A:F,6,0)</f>
        <v>9.64</v>
      </c>
      <c r="F166" s="29">
        <v>45390</v>
      </c>
      <c r="G166" s="29">
        <v>45474</v>
      </c>
      <c r="H166" s="29">
        <v>45657</v>
      </c>
      <c r="I166" s="27">
        <v>184</v>
      </c>
      <c r="J166" s="27">
        <v>2</v>
      </c>
      <c r="K166" s="27">
        <f t="shared" si="0"/>
        <v>17229.76</v>
      </c>
      <c r="L166" s="31">
        <v>0</v>
      </c>
      <c r="M166" s="32">
        <f t="shared" si="1"/>
        <v>17229.76</v>
      </c>
      <c r="N166" s="33"/>
    </row>
    <row r="167" ht="14.25" spans="1:14">
      <c r="A167" s="26">
        <v>66</v>
      </c>
      <c r="B167" s="27">
        <v>2212</v>
      </c>
      <c r="C167" s="27" t="s">
        <v>1063</v>
      </c>
      <c r="D167" s="28">
        <f>VLOOKUP(B167,[1]新面积图!A:E,5,0)</f>
        <v>35.78</v>
      </c>
      <c r="E167" s="27">
        <f>VLOOKUP(B167,[1]新面积图!A:F,6,0)</f>
        <v>9.64</v>
      </c>
      <c r="F167" s="29">
        <v>45431</v>
      </c>
      <c r="G167" s="29">
        <v>45474</v>
      </c>
      <c r="H167" s="29">
        <v>45535</v>
      </c>
      <c r="I167" s="27">
        <v>62</v>
      </c>
      <c r="J167" s="27">
        <v>2</v>
      </c>
      <c r="K167" s="27">
        <f t="shared" ref="K167:K194" si="2">I167*(D167+E167)*J167</f>
        <v>5632.08</v>
      </c>
      <c r="L167" s="31">
        <v>0</v>
      </c>
      <c r="M167" s="32">
        <f t="shared" ref="M167:M194" si="3">K167</f>
        <v>5632.08</v>
      </c>
      <c r="N167" s="33"/>
    </row>
    <row r="168" ht="14.25" spans="1:14">
      <c r="A168" s="26">
        <v>67</v>
      </c>
      <c r="B168" s="27">
        <v>327</v>
      </c>
      <c r="C168" s="27" t="s">
        <v>1067</v>
      </c>
      <c r="D168" s="28">
        <f>VLOOKUP(B168,[1]新面积图!A:E,5,0)</f>
        <v>33.71</v>
      </c>
      <c r="E168" s="27">
        <f>VLOOKUP(B168,[1]新面积图!A:F,6,0)</f>
        <v>9.64</v>
      </c>
      <c r="F168" s="29">
        <v>45383</v>
      </c>
      <c r="G168" s="29">
        <v>45474</v>
      </c>
      <c r="H168" s="29">
        <v>45657</v>
      </c>
      <c r="I168" s="27">
        <v>184</v>
      </c>
      <c r="J168" s="27">
        <v>2</v>
      </c>
      <c r="K168" s="27">
        <f t="shared" si="2"/>
        <v>15952.8</v>
      </c>
      <c r="L168" s="31">
        <v>0</v>
      </c>
      <c r="M168" s="32">
        <f t="shared" si="3"/>
        <v>15952.8</v>
      </c>
      <c r="N168" s="33"/>
    </row>
    <row r="169" ht="14.25" spans="1:14">
      <c r="A169" s="26">
        <v>68</v>
      </c>
      <c r="B169" s="27">
        <v>429</v>
      </c>
      <c r="C169" s="27" t="s">
        <v>1072</v>
      </c>
      <c r="D169" s="28">
        <f>VLOOKUP(B169,[1]新面积图!A:E,5,0)</f>
        <v>35.36</v>
      </c>
      <c r="E169" s="27">
        <f>VLOOKUP(B169,[1]新面积图!A:F,6,0)</f>
        <v>9.64</v>
      </c>
      <c r="F169" s="29">
        <v>45468</v>
      </c>
      <c r="G169" s="29">
        <v>45474</v>
      </c>
      <c r="H169" s="29">
        <v>45657</v>
      </c>
      <c r="I169" s="27">
        <v>184</v>
      </c>
      <c r="J169" s="27">
        <v>2</v>
      </c>
      <c r="K169" s="32">
        <f t="shared" si="2"/>
        <v>16560</v>
      </c>
      <c r="L169" s="31">
        <v>0</v>
      </c>
      <c r="M169" s="32">
        <f t="shared" si="3"/>
        <v>16560</v>
      </c>
      <c r="N169" s="33"/>
    </row>
    <row r="170" ht="14.25" spans="1:14">
      <c r="A170" s="26">
        <v>69</v>
      </c>
      <c r="B170" s="27">
        <v>2220</v>
      </c>
      <c r="C170" s="27" t="s">
        <v>1076</v>
      </c>
      <c r="D170" s="28">
        <f>VLOOKUP(B170,[1]新面积图!A:E,5,0)</f>
        <v>51.97</v>
      </c>
      <c r="E170" s="27">
        <f>VLOOKUP(B170,[1]新面积图!A:F,6,0)</f>
        <v>9.64</v>
      </c>
      <c r="F170" s="29">
        <v>45447</v>
      </c>
      <c r="G170" s="29">
        <v>45474</v>
      </c>
      <c r="H170" s="29">
        <v>45657</v>
      </c>
      <c r="I170" s="27">
        <v>184</v>
      </c>
      <c r="J170" s="27">
        <v>2</v>
      </c>
      <c r="K170" s="27">
        <f t="shared" si="2"/>
        <v>22672.48</v>
      </c>
      <c r="L170" s="31">
        <v>0</v>
      </c>
      <c r="M170" s="32">
        <f t="shared" si="3"/>
        <v>22672.48</v>
      </c>
      <c r="N170" s="33"/>
    </row>
    <row r="171" ht="14.25" spans="1:14">
      <c r="A171" s="26">
        <v>70</v>
      </c>
      <c r="B171" s="27">
        <v>227</v>
      </c>
      <c r="C171" s="27" t="s">
        <v>1080</v>
      </c>
      <c r="D171" s="28">
        <f>VLOOKUP(B171,[1]新面积图!A:E,5,0)</f>
        <v>34.09</v>
      </c>
      <c r="E171" s="27">
        <f>VLOOKUP(B171,[1]新面积图!A:F,6,0)</f>
        <v>9.64</v>
      </c>
      <c r="F171" s="29">
        <v>45447</v>
      </c>
      <c r="G171" s="29">
        <v>45474</v>
      </c>
      <c r="H171" s="29">
        <v>45657</v>
      </c>
      <c r="I171" s="27">
        <v>184</v>
      </c>
      <c r="J171" s="27">
        <v>2</v>
      </c>
      <c r="K171" s="27">
        <f t="shared" si="2"/>
        <v>16092.64</v>
      </c>
      <c r="L171" s="31">
        <v>0</v>
      </c>
      <c r="M171" s="32">
        <f t="shared" si="3"/>
        <v>16092.64</v>
      </c>
      <c r="N171" s="33"/>
    </row>
    <row r="172" ht="14.25" spans="1:14">
      <c r="A172" s="26">
        <v>71</v>
      </c>
      <c r="B172" s="27">
        <v>2211</v>
      </c>
      <c r="C172" s="27" t="s">
        <v>1084</v>
      </c>
      <c r="D172" s="28">
        <f>VLOOKUP(B172,[1]新面积图!A:E,5,0)</f>
        <v>57.08</v>
      </c>
      <c r="E172" s="27">
        <f>VLOOKUP(B172,[1]新面积图!A:F,6,0)</f>
        <v>9.64</v>
      </c>
      <c r="F172" s="29">
        <v>45471</v>
      </c>
      <c r="G172" s="29">
        <v>45474</v>
      </c>
      <c r="H172" s="29">
        <v>45657</v>
      </c>
      <c r="I172" s="27">
        <v>184</v>
      </c>
      <c r="J172" s="27">
        <v>2</v>
      </c>
      <c r="K172" s="27">
        <f t="shared" si="2"/>
        <v>24552.96</v>
      </c>
      <c r="L172" s="31">
        <v>0</v>
      </c>
      <c r="M172" s="32">
        <f t="shared" si="3"/>
        <v>24552.96</v>
      </c>
      <c r="N172" s="33"/>
    </row>
    <row r="173" ht="14.25" spans="1:14">
      <c r="A173" s="26">
        <v>72</v>
      </c>
      <c r="B173" s="27">
        <v>220</v>
      </c>
      <c r="C173" s="27" t="s">
        <v>1087</v>
      </c>
      <c r="D173" s="28">
        <f>VLOOKUP(B173,[1]新面积图!A:E,5,0)</f>
        <v>37</v>
      </c>
      <c r="E173" s="27">
        <f>VLOOKUP(B173,[1]新面积图!A:F,6,0)</f>
        <v>9.64</v>
      </c>
      <c r="F173" s="29">
        <v>45468</v>
      </c>
      <c r="G173" s="29">
        <v>45474</v>
      </c>
      <c r="H173" s="29">
        <v>45657</v>
      </c>
      <c r="I173" s="27">
        <v>184</v>
      </c>
      <c r="J173" s="27">
        <v>2</v>
      </c>
      <c r="K173" s="27">
        <f t="shared" si="2"/>
        <v>17163.52</v>
      </c>
      <c r="L173" s="31">
        <v>0</v>
      </c>
      <c r="M173" s="32">
        <f t="shared" si="3"/>
        <v>17163.52</v>
      </c>
      <c r="N173" s="33"/>
    </row>
    <row r="174" ht="14.25" spans="1:14">
      <c r="A174" s="26">
        <v>73</v>
      </c>
      <c r="B174" s="27">
        <v>2222</v>
      </c>
      <c r="C174" s="27" t="s">
        <v>1092</v>
      </c>
      <c r="D174" s="28">
        <f>VLOOKUP(B174,[1]新面积图!A:E,5,0)</f>
        <v>50.27</v>
      </c>
      <c r="E174" s="27">
        <f>VLOOKUP(B174,[1]新面积图!A:F,6,0)</f>
        <v>9.64</v>
      </c>
      <c r="F174" s="29">
        <v>45419</v>
      </c>
      <c r="G174" s="29">
        <v>45474</v>
      </c>
      <c r="H174" s="29">
        <v>45657</v>
      </c>
      <c r="I174" s="27">
        <v>184</v>
      </c>
      <c r="J174" s="27">
        <v>2</v>
      </c>
      <c r="K174" s="27">
        <f t="shared" si="2"/>
        <v>22046.88</v>
      </c>
      <c r="L174" s="31">
        <v>0</v>
      </c>
      <c r="M174" s="32">
        <f t="shared" si="3"/>
        <v>22046.88</v>
      </c>
      <c r="N174" s="33"/>
    </row>
    <row r="175" ht="14.25" spans="1:14">
      <c r="A175" s="26">
        <v>74</v>
      </c>
      <c r="B175" s="27">
        <v>221</v>
      </c>
      <c r="C175" s="27" t="s">
        <v>1096</v>
      </c>
      <c r="D175" s="28">
        <f>VLOOKUP(B175,[1]新面积图!A:E,5,0)</f>
        <v>36.44</v>
      </c>
      <c r="E175" s="27">
        <f>VLOOKUP(B175,[1]新面积图!A:F,6,0)</f>
        <v>9.64</v>
      </c>
      <c r="F175" s="29">
        <v>45468</v>
      </c>
      <c r="G175" s="29">
        <v>45474</v>
      </c>
      <c r="H175" s="29">
        <v>45657</v>
      </c>
      <c r="I175" s="27">
        <v>184</v>
      </c>
      <c r="J175" s="27">
        <v>2</v>
      </c>
      <c r="K175" s="27">
        <f t="shared" si="2"/>
        <v>16957.44</v>
      </c>
      <c r="L175" s="31">
        <v>0</v>
      </c>
      <c r="M175" s="32">
        <f t="shared" si="3"/>
        <v>16957.44</v>
      </c>
      <c r="N175" s="33"/>
    </row>
    <row r="176" ht="14.25" spans="1:14">
      <c r="A176" s="26">
        <v>75</v>
      </c>
      <c r="B176" s="27">
        <v>427</v>
      </c>
      <c r="C176" s="27" t="s">
        <v>1100</v>
      </c>
      <c r="D176" s="28">
        <f>VLOOKUP(B176,[1]新面积图!A:E,5,0)</f>
        <v>36.22</v>
      </c>
      <c r="E176" s="27">
        <f>VLOOKUP(B176,[1]新面积图!A:F,6,0)</f>
        <v>9.64</v>
      </c>
      <c r="F176" s="29">
        <v>45468</v>
      </c>
      <c r="G176" s="29">
        <v>45474</v>
      </c>
      <c r="H176" s="29">
        <v>45657</v>
      </c>
      <c r="I176" s="27">
        <v>184</v>
      </c>
      <c r="J176" s="27">
        <v>2</v>
      </c>
      <c r="K176" s="27">
        <f t="shared" si="2"/>
        <v>16876.48</v>
      </c>
      <c r="L176" s="31">
        <v>0</v>
      </c>
      <c r="M176" s="32">
        <f t="shared" si="3"/>
        <v>16876.48</v>
      </c>
      <c r="N176" s="33"/>
    </row>
    <row r="177" ht="14.25" spans="1:14">
      <c r="A177" s="26">
        <v>76</v>
      </c>
      <c r="B177" s="27">
        <v>228</v>
      </c>
      <c r="C177" s="27" t="s">
        <v>1104</v>
      </c>
      <c r="D177" s="28">
        <f>VLOOKUP(B177,[1]新面积图!A:E,5,0)</f>
        <v>39.03</v>
      </c>
      <c r="E177" s="27">
        <f>VLOOKUP(B177,[1]新面积图!A:F,6,0)</f>
        <v>9.64</v>
      </c>
      <c r="F177" s="29">
        <v>45565</v>
      </c>
      <c r="G177" s="29">
        <v>45565</v>
      </c>
      <c r="H177" s="29">
        <v>45657</v>
      </c>
      <c r="I177" s="27">
        <v>93</v>
      </c>
      <c r="J177" s="27">
        <v>2</v>
      </c>
      <c r="K177" s="27">
        <f t="shared" si="2"/>
        <v>9052.62</v>
      </c>
      <c r="L177" s="31">
        <v>0</v>
      </c>
      <c r="M177" s="32">
        <f t="shared" si="3"/>
        <v>9052.62</v>
      </c>
      <c r="N177" s="33"/>
    </row>
    <row r="178" ht="14.25" spans="1:14">
      <c r="A178" s="26">
        <v>77</v>
      </c>
      <c r="B178" s="27">
        <v>226</v>
      </c>
      <c r="C178" s="27" t="s">
        <v>1108</v>
      </c>
      <c r="D178" s="28">
        <f>VLOOKUP(B178,[1]新面积图!A:E,5,0)</f>
        <v>37.3</v>
      </c>
      <c r="E178" s="27">
        <f>VLOOKUP(B178,[1]新面积图!A:F,6,0)</f>
        <v>9.64</v>
      </c>
      <c r="F178" s="29">
        <v>45541</v>
      </c>
      <c r="G178" s="29">
        <v>45541</v>
      </c>
      <c r="H178" s="29">
        <v>45657</v>
      </c>
      <c r="I178" s="27">
        <v>117</v>
      </c>
      <c r="J178" s="27">
        <v>2</v>
      </c>
      <c r="K178" s="27">
        <f t="shared" si="2"/>
        <v>10983.96</v>
      </c>
      <c r="L178" s="31">
        <v>0</v>
      </c>
      <c r="M178" s="32">
        <f t="shared" si="3"/>
        <v>10983.96</v>
      </c>
      <c r="N178" s="33"/>
    </row>
    <row r="179" ht="14.25" spans="1:14">
      <c r="A179" s="26">
        <v>78</v>
      </c>
      <c r="B179" s="27">
        <v>416</v>
      </c>
      <c r="C179" s="27" t="s">
        <v>1112</v>
      </c>
      <c r="D179" s="28">
        <f>VLOOKUP(B179,[1]新面积图!A:E,5,0)</f>
        <v>37.77</v>
      </c>
      <c r="E179" s="27">
        <f>VLOOKUP(B179,[1]新面积图!A:F,6,0)</f>
        <v>9.64</v>
      </c>
      <c r="F179" s="29">
        <v>45553</v>
      </c>
      <c r="G179" s="29">
        <v>45553</v>
      </c>
      <c r="H179" s="29">
        <v>45657</v>
      </c>
      <c r="I179" s="27">
        <v>105</v>
      </c>
      <c r="J179" s="27">
        <v>2</v>
      </c>
      <c r="K179" s="32">
        <f t="shared" si="2"/>
        <v>9956.1</v>
      </c>
      <c r="L179" s="31">
        <v>0</v>
      </c>
      <c r="M179" s="32">
        <f t="shared" si="3"/>
        <v>9956.1</v>
      </c>
      <c r="N179" s="33"/>
    </row>
    <row r="180" ht="14.25" spans="1:14">
      <c r="A180" s="26">
        <v>79</v>
      </c>
      <c r="B180" s="27">
        <v>428</v>
      </c>
      <c r="C180" s="27" t="s">
        <v>1116</v>
      </c>
      <c r="D180" s="28">
        <f>VLOOKUP(B180,[1]新面积图!A:E,5,0)</f>
        <v>37.18</v>
      </c>
      <c r="E180" s="27">
        <f>VLOOKUP(B180,[1]新面积图!A:F,6,0)</f>
        <v>9.64</v>
      </c>
      <c r="F180" s="29">
        <v>45537</v>
      </c>
      <c r="G180" s="29">
        <v>45537</v>
      </c>
      <c r="H180" s="29">
        <v>45657</v>
      </c>
      <c r="I180" s="27">
        <v>121</v>
      </c>
      <c r="J180" s="27">
        <v>2</v>
      </c>
      <c r="K180" s="27">
        <f t="shared" si="2"/>
        <v>11330.44</v>
      </c>
      <c r="L180" s="31">
        <v>0</v>
      </c>
      <c r="M180" s="32">
        <f t="shared" si="3"/>
        <v>11330.44</v>
      </c>
      <c r="N180" s="33"/>
    </row>
    <row r="181" ht="14.25" spans="1:14">
      <c r="A181" s="26">
        <v>80</v>
      </c>
      <c r="B181" s="27">
        <v>421</v>
      </c>
      <c r="C181" s="27" t="s">
        <v>1120</v>
      </c>
      <c r="D181" s="28">
        <f>VLOOKUP(B181,[1]新面积图!A:E,5,0)</f>
        <v>35.65</v>
      </c>
      <c r="E181" s="27">
        <f>VLOOKUP(B181,[1]新面积图!A:F,6,0)</f>
        <v>9.64</v>
      </c>
      <c r="F181" s="29">
        <v>45524</v>
      </c>
      <c r="G181" s="29">
        <v>45524</v>
      </c>
      <c r="H181" s="29">
        <v>45657</v>
      </c>
      <c r="I181" s="27">
        <v>134</v>
      </c>
      <c r="J181" s="27">
        <v>2</v>
      </c>
      <c r="K181" s="27">
        <f t="shared" si="2"/>
        <v>12137.72</v>
      </c>
      <c r="L181" s="31">
        <v>0</v>
      </c>
      <c r="M181" s="32">
        <f t="shared" si="3"/>
        <v>12137.72</v>
      </c>
      <c r="N181" s="33"/>
    </row>
    <row r="182" ht="14.25" spans="1:14">
      <c r="A182" s="26">
        <v>81</v>
      </c>
      <c r="B182" s="27">
        <v>2228</v>
      </c>
      <c r="C182" s="27" t="s">
        <v>1124</v>
      </c>
      <c r="D182" s="28">
        <f>VLOOKUP(B182,[1]新面积图!A:E,5,0)</f>
        <v>51.12</v>
      </c>
      <c r="E182" s="27">
        <f>VLOOKUP(B182,[1]新面积图!A:F,6,0)</f>
        <v>9.64</v>
      </c>
      <c r="F182" s="29">
        <v>45639</v>
      </c>
      <c r="G182" s="29">
        <v>45639</v>
      </c>
      <c r="H182" s="29">
        <v>45657</v>
      </c>
      <c r="I182" s="27">
        <v>19</v>
      </c>
      <c r="J182" s="27">
        <v>2</v>
      </c>
      <c r="K182" s="27">
        <f t="shared" si="2"/>
        <v>2308.88</v>
      </c>
      <c r="L182" s="31">
        <v>0</v>
      </c>
      <c r="M182" s="32">
        <f t="shared" si="3"/>
        <v>2308.88</v>
      </c>
      <c r="N182" s="33"/>
    </row>
    <row r="183" ht="14.25" spans="1:14">
      <c r="A183" s="26">
        <v>82</v>
      </c>
      <c r="B183" s="27">
        <v>217</v>
      </c>
      <c r="C183" s="27" t="s">
        <v>1128</v>
      </c>
      <c r="D183" s="28">
        <f>VLOOKUP(B183,[1]新面积图!A:E,5,0)</f>
        <v>36.35</v>
      </c>
      <c r="E183" s="27">
        <f>VLOOKUP(B183,[1]新面积图!A:F,6,0)</f>
        <v>9.64</v>
      </c>
      <c r="F183" s="29">
        <v>45629</v>
      </c>
      <c r="G183" s="29">
        <v>45629</v>
      </c>
      <c r="H183" s="29">
        <v>45657</v>
      </c>
      <c r="I183" s="27">
        <v>29</v>
      </c>
      <c r="J183" s="27">
        <v>2</v>
      </c>
      <c r="K183" s="27">
        <f t="shared" si="2"/>
        <v>2667.42</v>
      </c>
      <c r="L183" s="31">
        <v>0</v>
      </c>
      <c r="M183" s="32">
        <f t="shared" si="3"/>
        <v>2667.42</v>
      </c>
      <c r="N183" s="33"/>
    </row>
    <row r="184" ht="14.25" spans="1:14">
      <c r="A184" s="26">
        <v>83</v>
      </c>
      <c r="B184" s="27">
        <v>229</v>
      </c>
      <c r="C184" s="27" t="s">
        <v>1132</v>
      </c>
      <c r="D184" s="28">
        <f>VLOOKUP(B184,[1]新面积图!A:E,5,0)</f>
        <v>36.35</v>
      </c>
      <c r="E184" s="27">
        <f>VLOOKUP(B184,[1]新面积图!A:F,6,0)</f>
        <v>9.64</v>
      </c>
      <c r="F184" s="29">
        <v>45524</v>
      </c>
      <c r="G184" s="29">
        <v>45524</v>
      </c>
      <c r="H184" s="29">
        <v>45657</v>
      </c>
      <c r="I184" s="27">
        <v>134</v>
      </c>
      <c r="J184" s="27">
        <v>2</v>
      </c>
      <c r="K184" s="27">
        <f t="shared" si="2"/>
        <v>12325.32</v>
      </c>
      <c r="L184" s="31">
        <v>0</v>
      </c>
      <c r="M184" s="32">
        <f t="shared" si="3"/>
        <v>12325.32</v>
      </c>
      <c r="N184" s="33"/>
    </row>
    <row r="185" ht="14.25" spans="1:14">
      <c r="A185" s="26">
        <v>84</v>
      </c>
      <c r="B185" s="27">
        <v>311</v>
      </c>
      <c r="C185" s="27" t="s">
        <v>1137</v>
      </c>
      <c r="D185" s="28">
        <f>VLOOKUP(B185,[1]新面积图!A:E,5,0)</f>
        <v>37.36</v>
      </c>
      <c r="E185" s="27">
        <f>VLOOKUP(B185,[1]新面积图!A:F,6,0)</f>
        <v>9.64</v>
      </c>
      <c r="F185" s="29">
        <v>45597</v>
      </c>
      <c r="G185" s="29">
        <v>45597</v>
      </c>
      <c r="H185" s="29">
        <v>45657</v>
      </c>
      <c r="I185" s="27">
        <v>61</v>
      </c>
      <c r="J185" s="27">
        <v>2</v>
      </c>
      <c r="K185" s="32">
        <f t="shared" si="2"/>
        <v>5734</v>
      </c>
      <c r="L185" s="31">
        <v>0</v>
      </c>
      <c r="M185" s="32">
        <f t="shared" si="3"/>
        <v>5734</v>
      </c>
      <c r="N185" s="33"/>
    </row>
    <row r="186" ht="14.25" spans="1:14">
      <c r="A186" s="26">
        <v>85</v>
      </c>
      <c r="B186" s="27">
        <v>213</v>
      </c>
      <c r="C186" s="27" t="s">
        <v>1141</v>
      </c>
      <c r="D186" s="28">
        <f>VLOOKUP(B186,[1]新面积图!A:E,5,0)</f>
        <v>34.65</v>
      </c>
      <c r="E186" s="27">
        <f>VLOOKUP(B186,[1]新面积图!A:F,6,0)</f>
        <v>9.64</v>
      </c>
      <c r="F186" s="29">
        <v>45650</v>
      </c>
      <c r="G186" s="29">
        <v>45650</v>
      </c>
      <c r="H186" s="29">
        <v>45657</v>
      </c>
      <c r="I186" s="27">
        <v>8</v>
      </c>
      <c r="J186" s="27">
        <v>2</v>
      </c>
      <c r="K186" s="27">
        <f t="shared" si="2"/>
        <v>708.64</v>
      </c>
      <c r="L186" s="31">
        <v>0</v>
      </c>
      <c r="M186" s="32">
        <f t="shared" si="3"/>
        <v>708.64</v>
      </c>
      <c r="N186" s="33"/>
    </row>
    <row r="187" ht="14.25" spans="1:14">
      <c r="A187" s="26">
        <v>86</v>
      </c>
      <c r="B187" s="27">
        <v>332</v>
      </c>
      <c r="C187" s="27" t="s">
        <v>1145</v>
      </c>
      <c r="D187" s="28">
        <f>VLOOKUP(B187,[1]新面积图!A:E,5,0)</f>
        <v>39.13</v>
      </c>
      <c r="E187" s="27">
        <f>VLOOKUP(B187,[1]新面积图!A:F,6,0)</f>
        <v>9.64</v>
      </c>
      <c r="F187" s="29">
        <v>45643</v>
      </c>
      <c r="G187" s="29">
        <v>45643</v>
      </c>
      <c r="H187" s="29">
        <v>45657</v>
      </c>
      <c r="I187" s="27">
        <v>15</v>
      </c>
      <c r="J187" s="27">
        <v>2</v>
      </c>
      <c r="K187" s="32">
        <f t="shared" si="2"/>
        <v>1463.1</v>
      </c>
      <c r="L187" s="31">
        <v>0</v>
      </c>
      <c r="M187" s="32">
        <f t="shared" si="3"/>
        <v>1463.1</v>
      </c>
      <c r="N187" s="33"/>
    </row>
    <row r="188" ht="14.25" spans="1:14">
      <c r="A188" s="26">
        <v>87</v>
      </c>
      <c r="B188" s="27">
        <v>2221</v>
      </c>
      <c r="C188" s="27" t="s">
        <v>1149</v>
      </c>
      <c r="D188" s="28">
        <f>VLOOKUP(B188,[1]新面积图!A:E,5,0)</f>
        <v>51.12</v>
      </c>
      <c r="E188" s="27">
        <f>VLOOKUP(B188,[1]新面积图!A:F,6,0)</f>
        <v>9.64</v>
      </c>
      <c r="F188" s="29">
        <v>45537</v>
      </c>
      <c r="G188" s="29">
        <v>45537</v>
      </c>
      <c r="H188" s="29">
        <v>45657</v>
      </c>
      <c r="I188" s="27">
        <v>121</v>
      </c>
      <c r="J188" s="27">
        <v>2</v>
      </c>
      <c r="K188" s="27">
        <f t="shared" si="2"/>
        <v>14703.92</v>
      </c>
      <c r="L188" s="31">
        <v>0</v>
      </c>
      <c r="M188" s="32">
        <f t="shared" si="3"/>
        <v>14703.92</v>
      </c>
      <c r="N188" s="33"/>
    </row>
    <row r="189" ht="14.25" spans="1:14">
      <c r="A189" s="26">
        <v>93</v>
      </c>
      <c r="B189" s="27">
        <v>328</v>
      </c>
      <c r="C189" s="27" t="s">
        <v>1153</v>
      </c>
      <c r="D189" s="28">
        <f>VLOOKUP(B189,[1]新面积图!A:E,5,0)</f>
        <v>39.13</v>
      </c>
      <c r="E189" s="27">
        <f>VLOOKUP(B189,[1]新面积图!A:F,6,0)</f>
        <v>9.64</v>
      </c>
      <c r="F189" s="29">
        <v>45524</v>
      </c>
      <c r="G189" s="29">
        <v>45524</v>
      </c>
      <c r="H189" s="29">
        <v>45657</v>
      </c>
      <c r="I189" s="27">
        <v>134</v>
      </c>
      <c r="J189" s="27">
        <v>2</v>
      </c>
      <c r="K189" s="27">
        <f t="shared" si="2"/>
        <v>13070.36</v>
      </c>
      <c r="L189" s="31">
        <v>0</v>
      </c>
      <c r="M189" s="32">
        <f t="shared" si="3"/>
        <v>13070.36</v>
      </c>
      <c r="N189" s="33"/>
    </row>
    <row r="190" ht="14.25" spans="1:14">
      <c r="A190" s="26">
        <v>88</v>
      </c>
      <c r="B190" s="27">
        <v>222</v>
      </c>
      <c r="C190" s="27" t="s">
        <v>1157</v>
      </c>
      <c r="D190" s="28">
        <f>VLOOKUP(B190,[1]新面积图!A:E,5,0)</f>
        <v>39.44</v>
      </c>
      <c r="E190" s="27">
        <f>VLOOKUP(B190,[1]新面积图!A:F,6,0)</f>
        <v>9.64</v>
      </c>
      <c r="F190" s="29">
        <v>45524</v>
      </c>
      <c r="G190" s="29">
        <v>45524</v>
      </c>
      <c r="H190" s="29">
        <v>45657</v>
      </c>
      <c r="I190" s="27">
        <v>134</v>
      </c>
      <c r="J190" s="27">
        <v>2</v>
      </c>
      <c r="K190" s="27">
        <f t="shared" si="2"/>
        <v>13153.44</v>
      </c>
      <c r="L190" s="31">
        <v>0</v>
      </c>
      <c r="M190" s="32">
        <f t="shared" si="3"/>
        <v>13153.44</v>
      </c>
      <c r="N190" s="33"/>
    </row>
    <row r="191" ht="14.25" spans="1:14">
      <c r="A191" s="26">
        <v>89</v>
      </c>
      <c r="B191" s="27">
        <v>432</v>
      </c>
      <c r="C191" s="27" t="s">
        <v>1161</v>
      </c>
      <c r="D191" s="28">
        <f>VLOOKUP(B191,[1]新面积图!A:E,5,0)</f>
        <v>37.28</v>
      </c>
      <c r="E191" s="27">
        <f>VLOOKUP(B191,[1]新面积图!A:F,6,0)</f>
        <v>9.64</v>
      </c>
      <c r="F191" s="29">
        <v>45541</v>
      </c>
      <c r="G191" s="29">
        <v>45541</v>
      </c>
      <c r="H191" s="29">
        <v>45657</v>
      </c>
      <c r="I191" s="27">
        <v>117</v>
      </c>
      <c r="J191" s="27">
        <v>2</v>
      </c>
      <c r="K191" s="27">
        <f t="shared" si="2"/>
        <v>10979.28</v>
      </c>
      <c r="L191" s="31">
        <v>0</v>
      </c>
      <c r="M191" s="32">
        <f t="shared" si="3"/>
        <v>10979.28</v>
      </c>
      <c r="N191" s="33"/>
    </row>
    <row r="192" ht="14.25" spans="1:14">
      <c r="A192" s="26">
        <v>90</v>
      </c>
      <c r="B192" s="27">
        <v>336</v>
      </c>
      <c r="C192" s="27" t="s">
        <v>1164</v>
      </c>
      <c r="D192" s="28">
        <f>VLOOKUP(B192,[1]新面积图!A:E,5,0)</f>
        <v>36.9</v>
      </c>
      <c r="E192" s="27">
        <f>VLOOKUP(B192,[1]新面积图!A:F,6,0)</f>
        <v>9.64</v>
      </c>
      <c r="F192" s="29">
        <v>45597</v>
      </c>
      <c r="G192" s="29">
        <v>45597</v>
      </c>
      <c r="H192" s="29">
        <v>45657</v>
      </c>
      <c r="I192" s="27">
        <v>61</v>
      </c>
      <c r="J192" s="27">
        <v>2</v>
      </c>
      <c r="K192" s="27">
        <f t="shared" si="2"/>
        <v>5677.88</v>
      </c>
      <c r="L192" s="31">
        <v>0</v>
      </c>
      <c r="M192" s="32">
        <f t="shared" si="3"/>
        <v>5677.88</v>
      </c>
      <c r="N192" s="33"/>
    </row>
    <row r="193" ht="14.25" spans="1:14">
      <c r="A193" s="26">
        <v>91</v>
      </c>
      <c r="B193" s="27">
        <v>219</v>
      </c>
      <c r="C193" s="27" t="s">
        <v>1168</v>
      </c>
      <c r="D193" s="28">
        <f>VLOOKUP(B193,[1]新面积图!A:E,5,0)</f>
        <v>34.09</v>
      </c>
      <c r="E193" s="27">
        <f>VLOOKUP(B193,[1]新面积图!A:F,6,0)</f>
        <v>9.64</v>
      </c>
      <c r="F193" s="29">
        <v>45541</v>
      </c>
      <c r="G193" s="29">
        <v>45541</v>
      </c>
      <c r="H193" s="29">
        <v>45657</v>
      </c>
      <c r="I193" s="27">
        <v>117</v>
      </c>
      <c r="J193" s="27">
        <v>2</v>
      </c>
      <c r="K193" s="27">
        <f t="shared" si="2"/>
        <v>10232.82</v>
      </c>
      <c r="L193" s="31">
        <v>0</v>
      </c>
      <c r="M193" s="32">
        <f t="shared" si="3"/>
        <v>10232.82</v>
      </c>
      <c r="N193" s="33"/>
    </row>
    <row r="194" ht="14.25" spans="1:14">
      <c r="A194" s="26">
        <v>92</v>
      </c>
      <c r="B194" s="27">
        <v>417</v>
      </c>
      <c r="C194" s="27" t="s">
        <v>1172</v>
      </c>
      <c r="D194" s="28">
        <f>VLOOKUP(B194,[1]新面积图!A:E,5,0)</f>
        <v>35.84</v>
      </c>
      <c r="E194" s="27">
        <f>VLOOKUP(B194,[1]新面积图!A:F,6,0)</f>
        <v>9.64</v>
      </c>
      <c r="F194" s="29">
        <v>45541</v>
      </c>
      <c r="G194" s="29">
        <v>45541</v>
      </c>
      <c r="H194" s="29">
        <v>45657</v>
      </c>
      <c r="I194" s="27">
        <v>117</v>
      </c>
      <c r="J194" s="27">
        <v>2</v>
      </c>
      <c r="K194" s="27">
        <f t="shared" si="2"/>
        <v>10642.32</v>
      </c>
      <c r="L194" s="31">
        <v>0</v>
      </c>
      <c r="M194" s="32">
        <f t="shared" si="3"/>
        <v>10642.32</v>
      </c>
      <c r="N194" s="33"/>
    </row>
    <row r="195" ht="14.25" spans="1:14">
      <c r="A195" s="34"/>
      <c r="B195" s="34"/>
      <c r="C195" s="34"/>
      <c r="D195" s="32">
        <f>SUM(D103:D194)</f>
        <v>3558.09</v>
      </c>
      <c r="E195" s="32">
        <f>SUM(E103:E194)</f>
        <v>886.879999999999</v>
      </c>
      <c r="F195" s="34"/>
      <c r="G195" s="34"/>
      <c r="H195" s="34"/>
      <c r="I195" s="34"/>
      <c r="J195" s="34"/>
      <c r="K195" s="34"/>
      <c r="L195" s="35" t="s">
        <v>1200</v>
      </c>
      <c r="M195" s="32">
        <f>SUM(M103:M194)</f>
        <v>1315912.48</v>
      </c>
      <c r="N195" s="32"/>
    </row>
  </sheetData>
  <mergeCells count="6">
    <mergeCell ref="A1:N1"/>
    <mergeCell ref="A2:E2"/>
    <mergeCell ref="F2:I2"/>
    <mergeCell ref="J2:N2"/>
    <mergeCell ref="A100:N100"/>
    <mergeCell ref="A101:N10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8月-10月就业见习补贴</vt:lpstr>
      <vt:lpstr>扶贫公益岗工资</vt:lpstr>
      <vt:lpstr>扶贫公益岗管理费</vt:lpstr>
      <vt:lpstr>扶贫公益岗保险费</vt:lpstr>
      <vt:lpstr>入驻实体情况统计表</vt:lpstr>
      <vt:lpstr>孵化基地物业房租补贴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2025-03-25T07:02:00Z</dcterms:created>
  <dcterms:modified xsi:type="dcterms:W3CDTF">2025-03-26T02:24:47Z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4D28836CBF5B47AC8755F33B1BAAE287</vt:lpwstr>
  </property>
  <property fmtid="{D5CDD505-2E9C-101B-9397-08002B2CF9AE}" pid="3" name="KSOProductBuildVer">
    <vt:lpwstr>2052-11.8.2.10912</vt:lpwstr>
  </property>
</Properties>
</file>